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BOTAFOGO\05.2020\"/>
    </mc:Choice>
  </mc:AlternateContent>
  <bookViews>
    <workbookView xWindow="0" yWindow="0" windowWidth="20490" windowHeight="7665" tabRatio="609" activeTab="1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CAZUL!$A$1:$O$88</definedName>
    <definedName name="_xlnm._FilterDatabase" localSheetId="2" hidden="1">DESPESAS!$B$1:$C$199</definedName>
    <definedName name="_xlnm._FilterDatabase" localSheetId="0" hidden="1">FINANCEIRO!$4:$210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31" l="1"/>
  <c r="H61" i="31" s="1"/>
  <c r="I60" i="31"/>
  <c r="H60" i="31" s="1"/>
  <c r="I53" i="31" l="1"/>
  <c r="H53" i="31" s="1"/>
  <c r="I6" i="31" l="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I14" i="31"/>
  <c r="I15" i="31"/>
  <c r="H15" i="31" s="1"/>
  <c r="I16" i="31"/>
  <c r="I17" i="31"/>
  <c r="I18" i="31"/>
  <c r="I19" i="31"/>
  <c r="I20" i="3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M68" i="31" l="1"/>
  <c r="L11" i="31" l="1"/>
  <c r="I182" i="31" l="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5" i="31"/>
  <c r="N159" i="31" l="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2" i="31"/>
  <c r="N140" i="31"/>
  <c r="N139" i="31"/>
  <c r="N138" i="31"/>
  <c r="N137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4" i="31"/>
  <c r="N63" i="31"/>
  <c r="N62" i="31"/>
  <c r="N61" i="31"/>
  <c r="N60" i="31"/>
  <c r="N59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4" i="31"/>
  <c r="N13" i="31"/>
  <c r="N12" i="31"/>
  <c r="N11" i="31"/>
  <c r="N10" i="31"/>
  <c r="N9" i="31"/>
  <c r="N8" i="31"/>
  <c r="N7" i="31"/>
  <c r="N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AA203" i="31"/>
  <c r="AA204" i="31"/>
  <c r="AA205" i="31"/>
  <c r="AA206" i="31"/>
  <c r="AA207" i="31"/>
  <c r="AA208" i="31"/>
  <c r="AA209" i="31"/>
  <c r="AA5" i="31"/>
  <c r="N15" i="31"/>
  <c r="N16" i="31"/>
  <c r="N58" i="31"/>
  <c r="N65" i="31"/>
  <c r="N106" i="31"/>
  <c r="N107" i="31"/>
  <c r="N122" i="31"/>
  <c r="N136" i="31"/>
  <c r="N141" i="31"/>
  <c r="N143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6" i="31"/>
  <c r="L7" i="31"/>
  <c r="L8" i="31"/>
  <c r="L9" i="31"/>
  <c r="L10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H5" i="31" s="1"/>
  <c r="K181" i="31" l="1"/>
  <c r="J181" i="31"/>
  <c r="K180" i="31"/>
  <c r="J180" i="31"/>
  <c r="K179" i="31"/>
  <c r="J179" i="31"/>
  <c r="K178" i="31"/>
  <c r="J178" i="31"/>
  <c r="K177" i="31"/>
  <c r="J177" i="31"/>
  <c r="K176" i="31"/>
  <c r="J176" i="31"/>
  <c r="K175" i="31"/>
  <c r="J175" i="31"/>
  <c r="K174" i="31"/>
  <c r="J174" i="31"/>
  <c r="K173" i="31"/>
  <c r="J173" i="31"/>
  <c r="K172" i="31"/>
  <c r="J172" i="31"/>
  <c r="K171" i="31"/>
  <c r="J171" i="31"/>
  <c r="K170" i="31"/>
  <c r="J170" i="31"/>
  <c r="K169" i="31"/>
  <c r="J169" i="31"/>
  <c r="K168" i="31"/>
  <c r="J168" i="31"/>
  <c r="K167" i="31"/>
  <c r="J167" i="31"/>
  <c r="K166" i="31"/>
  <c r="J166" i="31"/>
  <c r="K165" i="31"/>
  <c r="J165" i="31"/>
  <c r="K164" i="31"/>
  <c r="J164" i="31"/>
  <c r="K163" i="31"/>
  <c r="J163" i="31"/>
  <c r="K162" i="31"/>
  <c r="J162" i="31"/>
  <c r="K161" i="31"/>
  <c r="J161" i="31"/>
  <c r="K160" i="31"/>
  <c r="J160" i="31"/>
  <c r="K159" i="31"/>
  <c r="J159" i="31"/>
  <c r="K158" i="31"/>
  <c r="J158" i="31"/>
  <c r="K157" i="31"/>
  <c r="J157" i="31"/>
  <c r="K156" i="31"/>
  <c r="J156" i="31"/>
  <c r="K155" i="31"/>
  <c r="J155" i="31"/>
  <c r="K154" i="31"/>
  <c r="J154" i="31"/>
  <c r="K153" i="31"/>
  <c r="J153" i="31"/>
  <c r="K152" i="31"/>
  <c r="J152" i="31"/>
  <c r="K151" i="31"/>
  <c r="J151" i="31"/>
  <c r="K150" i="31"/>
  <c r="J150" i="31"/>
  <c r="K149" i="31"/>
  <c r="J149" i="31"/>
  <c r="K148" i="31"/>
  <c r="J148" i="31"/>
  <c r="K147" i="31"/>
  <c r="J147" i="31"/>
  <c r="K146" i="31"/>
  <c r="J146" i="31"/>
  <c r="K145" i="31"/>
  <c r="J145" i="31"/>
  <c r="K144" i="31"/>
  <c r="J144" i="31"/>
  <c r="K143" i="31"/>
  <c r="J143" i="31"/>
  <c r="K142" i="31"/>
  <c r="J142" i="31"/>
  <c r="K141" i="31"/>
  <c r="J141" i="31"/>
  <c r="K140" i="31"/>
  <c r="J140" i="31"/>
  <c r="K139" i="31"/>
  <c r="J139" i="31"/>
  <c r="K138" i="31"/>
  <c r="J138" i="31"/>
  <c r="K137" i="31"/>
  <c r="J137" i="31"/>
  <c r="K136" i="31"/>
  <c r="J136" i="31"/>
  <c r="K135" i="31"/>
  <c r="J135" i="31"/>
  <c r="K134" i="31"/>
  <c r="J134" i="31"/>
  <c r="K133" i="31"/>
  <c r="J133" i="31"/>
  <c r="K132" i="31"/>
  <c r="J132" i="31"/>
  <c r="K131" i="31"/>
  <c r="J131" i="31"/>
  <c r="K130" i="31"/>
  <c r="J130" i="31"/>
  <c r="K129" i="31"/>
  <c r="J129" i="31"/>
  <c r="K128" i="31"/>
  <c r="J128" i="31"/>
  <c r="K127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K114" i="31"/>
  <c r="J114" i="31"/>
  <c r="K113" i="31"/>
  <c r="J113" i="31"/>
  <c r="K112" i="31"/>
  <c r="J112" i="31"/>
  <c r="K111" i="31"/>
  <c r="J111" i="31"/>
  <c r="K110" i="31"/>
  <c r="J110" i="31"/>
  <c r="K109" i="31"/>
  <c r="J109" i="31"/>
  <c r="K108" i="31"/>
  <c r="J108" i="31"/>
  <c r="K107" i="31"/>
  <c r="J107" i="31"/>
  <c r="K106" i="31"/>
  <c r="J106" i="31"/>
  <c r="K105" i="31"/>
  <c r="J105" i="31"/>
  <c r="K104" i="31"/>
  <c r="J104" i="31"/>
  <c r="K103" i="31"/>
  <c r="J103" i="31"/>
  <c r="K102" i="31"/>
  <c r="J102" i="31"/>
  <c r="K101" i="31"/>
  <c r="J101" i="31"/>
  <c r="K100" i="31"/>
  <c r="J100" i="31"/>
  <c r="K99" i="31"/>
  <c r="J99" i="31"/>
  <c r="K98" i="31"/>
  <c r="J98" i="31"/>
  <c r="K97" i="31"/>
  <c r="J97" i="31"/>
  <c r="K96" i="31"/>
  <c r="J96" i="31"/>
  <c r="K95" i="31"/>
  <c r="J95" i="31"/>
  <c r="K94" i="31"/>
  <c r="J94" i="31"/>
  <c r="K93" i="31"/>
  <c r="J93" i="31"/>
  <c r="K92" i="31"/>
  <c r="J92" i="31"/>
  <c r="K91" i="31"/>
  <c r="J91" i="31"/>
  <c r="K90" i="31"/>
  <c r="J90" i="31"/>
  <c r="K89" i="31"/>
  <c r="J89" i="31"/>
  <c r="K88" i="31"/>
  <c r="J88" i="31"/>
  <c r="K87" i="31"/>
  <c r="J87" i="31"/>
  <c r="K86" i="31"/>
  <c r="J86" i="31"/>
  <c r="K85" i="31"/>
  <c r="J85" i="31"/>
  <c r="K84" i="31"/>
  <c r="J84" i="31"/>
  <c r="K83" i="31"/>
  <c r="J83" i="31"/>
  <c r="K82" i="31"/>
  <c r="J82" i="31"/>
  <c r="K81" i="31"/>
  <c r="J81" i="31"/>
  <c r="K80" i="31"/>
  <c r="J80" i="31"/>
  <c r="K79" i="31"/>
  <c r="J79" i="31"/>
  <c r="K78" i="31"/>
  <c r="J78" i="31"/>
  <c r="K77" i="31"/>
  <c r="J77" i="31"/>
  <c r="K76" i="31"/>
  <c r="J76" i="31"/>
  <c r="K75" i="31"/>
  <c r="J75" i="31"/>
  <c r="K74" i="31"/>
  <c r="J74" i="31"/>
  <c r="K73" i="31"/>
  <c r="J73" i="31"/>
  <c r="K72" i="31"/>
  <c r="J72" i="31"/>
  <c r="K71" i="31"/>
  <c r="J71" i="31"/>
  <c r="K70" i="31"/>
  <c r="J70" i="31"/>
  <c r="K69" i="31"/>
  <c r="J69" i="31"/>
  <c r="K68" i="31"/>
  <c r="J68" i="31"/>
  <c r="K67" i="31"/>
  <c r="J67" i="31"/>
  <c r="K66" i="31"/>
  <c r="J66" i="31"/>
  <c r="K65" i="31"/>
  <c r="J65" i="31"/>
  <c r="K64" i="31"/>
  <c r="J64" i="31"/>
  <c r="K63" i="31"/>
  <c r="J63" i="31"/>
  <c r="K62" i="31"/>
  <c r="J62" i="31"/>
  <c r="K61" i="31"/>
  <c r="J61" i="31"/>
  <c r="K60" i="31"/>
  <c r="J60" i="31"/>
  <c r="K59" i="31"/>
  <c r="J59" i="31"/>
  <c r="K58" i="31"/>
  <c r="J58" i="31"/>
  <c r="K57" i="31"/>
  <c r="J57" i="31"/>
  <c r="K56" i="31"/>
  <c r="J56" i="31"/>
  <c r="K55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K44" i="31"/>
  <c r="J44" i="31"/>
  <c r="K43" i="31"/>
  <c r="J43" i="31"/>
  <c r="K42" i="31"/>
  <c r="J42" i="31"/>
  <c r="K41" i="31"/>
  <c r="J41" i="31"/>
  <c r="K40" i="31"/>
  <c r="J40" i="31"/>
  <c r="K39" i="31"/>
  <c r="J39" i="31"/>
  <c r="K38" i="31"/>
  <c r="J38" i="31"/>
  <c r="K37" i="31"/>
  <c r="J37" i="31"/>
  <c r="K36" i="31"/>
  <c r="J36" i="31"/>
  <c r="K35" i="31"/>
  <c r="J35" i="31"/>
  <c r="K34" i="31"/>
  <c r="J34" i="31"/>
  <c r="K33" i="31"/>
  <c r="J33" i="31"/>
  <c r="K32" i="31"/>
  <c r="J32" i="31"/>
  <c r="K31" i="31"/>
  <c r="J31" i="31"/>
  <c r="K30" i="31"/>
  <c r="J30" i="31"/>
  <c r="K29" i="31"/>
  <c r="J29" i="31"/>
  <c r="K28" i="31"/>
  <c r="J28" i="31"/>
  <c r="K27" i="31"/>
  <c r="J27" i="31"/>
  <c r="K26" i="31"/>
  <c r="J26" i="31"/>
  <c r="K25" i="31"/>
  <c r="J25" i="31"/>
  <c r="K24" i="31"/>
  <c r="J24" i="31"/>
  <c r="K23" i="31"/>
  <c r="J23" i="31"/>
  <c r="K22" i="31"/>
  <c r="J22" i="31"/>
  <c r="K21" i="31"/>
  <c r="J21" i="31"/>
  <c r="K20" i="31"/>
  <c r="J20" i="31"/>
  <c r="K19" i="31"/>
  <c r="J19" i="31"/>
  <c r="K18" i="31"/>
  <c r="J18" i="31"/>
  <c r="K17" i="31"/>
  <c r="J17" i="31"/>
  <c r="K16" i="31"/>
  <c r="J16" i="31"/>
  <c r="K15" i="31"/>
  <c r="J15" i="31"/>
  <c r="K14" i="31"/>
  <c r="J14" i="31"/>
  <c r="K13" i="31"/>
  <c r="J13" i="31"/>
  <c r="K12" i="31"/>
  <c r="J12" i="31"/>
  <c r="K11" i="31"/>
  <c r="J11" i="31"/>
  <c r="K10" i="31"/>
  <c r="J10" i="31"/>
  <c r="K9" i="31"/>
  <c r="J9" i="31"/>
  <c r="K8" i="31"/>
  <c r="J8" i="31"/>
  <c r="K7" i="31"/>
  <c r="J7" i="31"/>
  <c r="K6" i="31"/>
  <c r="J6" i="31"/>
  <c r="J204" i="31"/>
  <c r="K204" i="31"/>
  <c r="K196" i="31"/>
  <c r="K188" i="31"/>
  <c r="J203" i="31"/>
  <c r="K203" i="31"/>
  <c r="K195" i="31"/>
  <c r="K187" i="31"/>
  <c r="J202" i="31"/>
  <c r="K202" i="31"/>
  <c r="K194" i="31"/>
  <c r="K186" i="31"/>
  <c r="K189" i="31"/>
  <c r="J209" i="31"/>
  <c r="K209" i="31"/>
  <c r="K201" i="31"/>
  <c r="K193" i="31"/>
  <c r="K185" i="31"/>
  <c r="K197" i="31"/>
  <c r="K208" i="31"/>
  <c r="J208" i="31"/>
  <c r="K200" i="31"/>
  <c r="K192" i="31"/>
  <c r="K184" i="31"/>
  <c r="K207" i="31"/>
  <c r="J207" i="31"/>
  <c r="K199" i="31"/>
  <c r="K191" i="31"/>
  <c r="K183" i="31"/>
  <c r="J205" i="31"/>
  <c r="K205" i="31"/>
  <c r="J206" i="31"/>
  <c r="K206" i="31"/>
  <c r="K198" i="31"/>
  <c r="K190" i="31"/>
  <c r="K182" i="31"/>
  <c r="J5" i="31"/>
  <c r="K5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<sst xmlns="http://schemas.openxmlformats.org/spreadsheetml/2006/main" count="1957" uniqueCount="849">
  <si>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</si>
  <si>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</si>
  <si>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</si>
  <si>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</si>
  <si>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</si>
  <si>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</si>
  <si>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</si>
  <si>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</si>
  <si>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</si>
  <si>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</si>
  <si>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</si>
  <si>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</si>
  <si>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</si>
  <si>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</si>
  <si>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</si>
  <si>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</si>
  <si>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</si>
  <si>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</si>
  <si>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</si>
  <si>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</si>
  <si>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</si>
  <si>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</si>
  <si>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</si>
  <si>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</si>
  <si>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</si>
  <si>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</si>
  <si>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</si>
  <si>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</si>
  <si>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</si>
  <si>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</si>
  <si>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</si>
  <si>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</si>
  <si>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</si>
  <si>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</si>
  <si>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</si>
  <si>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</si>
  <si>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</si>
  <si>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</si>
  <si>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</si>
  <si>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</si>
  <si>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</si>
  <si>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</si>
  <si>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</si>
  <si>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</si>
  <si>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</si>
  <si>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</si>
  <si>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</si>
  <si>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</si>
  <si>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</si>
  <si>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</si>
  <si>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</si>
  <si>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</si>
  <si>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</si>
  <si>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</si>
  <si>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</si>
  <si>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</si>
  <si>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</si>
  <si>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</si>
  <si>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</si>
  <si>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</si>
  <si>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</si>
  <si>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</si>
  <si>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</si>
  <si>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</si>
  <si>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</si>
  <si>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</si>
  <si>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</si>
  <si>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</si>
  <si>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</si>
  <si>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</si>
  <si>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</si>
  <si>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</si>
  <si>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</si>
  <si>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</si>
  <si>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</si>
  <si>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</si>
  <si>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</si>
  <si>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</si>
  <si>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</si>
  <si>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</si>
  <si>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</si>
  <si>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</si>
  <si>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</si>
  <si>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</si>
  <si>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</si>
  <si>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</si>
  <si>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</si>
  <si>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</si>
  <si>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</si>
  <si>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</si>
  <si>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</si>
  <si>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</si>
  <si>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</si>
  <si>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</si>
  <si>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</si>
  <si>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</si>
  <si>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</si>
  <si>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</si>
  <si>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</si>
  <si>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</si>
  <si>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</si>
  <si>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</si>
  <si>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</si>
  <si>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</si>
  <si>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</si>
  <si>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</si>
  <si>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</si>
  <si>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</si>
  <si>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</si>
  <si>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</si>
  <si>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</si>
  <si>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</si>
  <si>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</si>
  <si>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</si>
  <si>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</si>
  <si>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</si>
  <si>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</si>
  <si>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</si>
  <si>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</si>
  <si>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</si>
  <si>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</si>
  <si>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</si>
  <si>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</si>
  <si>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</si>
  <si>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</si>
  <si>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</si>
  <si>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</si>
  <si>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</si>
  <si>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</si>
  <si>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</si>
  <si>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</si>
  <si>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</si>
  <si>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</si>
  <si>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</si>
  <si>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</si>
  <si>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</si>
  <si>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</si>
  <si>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</si>
  <si>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</si>
  <si>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</si>
  <si>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</si>
  <si>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</si>
  <si>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</si>
  <si>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</si>
  <si>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</si>
  <si>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</si>
  <si>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</si>
  <si>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</si>
  <si>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</si>
  <si>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</si>
  <si>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</si>
  <si>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</si>
  <si>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</si>
  <si>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</si>
  <si>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</si>
  <si>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</si>
  <si>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</si>
  <si>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</si>
  <si>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</si>
  <si>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</si>
  <si>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</si>
  <si>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</si>
  <si>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</si>
  <si>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</si>
  <si>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</si>
  <si>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</si>
  <si>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</si>
  <si>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</si>
  <si>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</si>
  <si>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</si>
  <si>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</si>
  <si>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</si>
  <si>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</si>
  <si>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</si>
  <si>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</si>
  <si>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</si>
  <si>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</si>
  <si>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</si>
  <si>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</si>
  <si>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</si>
  <si>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</si>
  <si>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</si>
  <si>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</si>
  <si>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</si>
  <si>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</si>
  <si>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</si>
  <si>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</si>
  <si>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</si>
  <si>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</si>
  <si>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</si>
  <si>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</si>
  <si>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</si>
  <si>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</si>
  <si>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</si>
  <si>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</si>
  <si>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</si>
  <si>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</si>
  <si>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</si>
  <si>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</si>
  <si>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</si>
  <si>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</si>
  <si>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</si>
  <si>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</si>
  <si>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</si>
  <si>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</si>
  <si>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</si>
  <si>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</si>
  <si>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</si>
  <si>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</si>
  <si>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</si>
  <si>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</si>
  <si>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</si>
  <si>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</si>
  <si>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</si>
  <si>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</si>
  <si>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</si>
  <si>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</si>
  <si>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</si>
  <si>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</si>
  <si>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</si>
  <si>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</si>
  <si>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</si>
  <si>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</si>
  <si>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</si>
  <si>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</si>
  <si>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</si>
  <si>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</si>
  <si>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</si>
  <si>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</si>
  <si>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</si>
  <si>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</si>
  <si>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</si>
  <si>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</si>
  <si>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</si>
  <si>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</si>
  <si>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</si>
  <si>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</si>
  <si>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</si>
  <si>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</si>
  <si>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</si>
  <si>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</si>
  <si>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</si>
  <si>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</si>
  <si>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</si>
  <si>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</si>
  <si>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</si>
  <si>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</si>
  <si>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</si>
  <si>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</si>
  <si>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</si>
  <si>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</si>
  <si>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</si>
  <si>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</si>
  <si>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</si>
  <si>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</si>
  <si>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</si>
  <si>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</si>
  <si>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</si>
  <si>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</si>
  <si>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</si>
  <si>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</si>
  <si>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</si>
  <si>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</si>
  <si>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</si>
  <si>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</si>
  <si>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</si>
  <si>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</si>
  <si>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</si>
  <si>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</si>
  <si>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</si>
  <si>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</si>
  <si>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</si>
  <si>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</si>
  <si>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</si>
  <si>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</si>
  <si>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</si>
  <si>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</si>
  <si>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</si>
  <si>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</si>
  <si>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</si>
  <si>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</si>
  <si>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</si>
  <si>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</si>
  <si>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</si>
  <si>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</si>
  <si>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</si>
  <si>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</si>
  <si>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</si>
  <si>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</si>
  <si>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</si>
  <si>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</si>
  <si>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</si>
  <si>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</si>
  <si>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</si>
  <si>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</si>
  <si>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</si>
  <si>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</si>
  <si>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</si>
  <si>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</si>
  <si>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</si>
  <si>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</si>
  <si>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</si>
  <si>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</si>
  <si>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</si>
  <si>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</si>
  <si>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</si>
  <si>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</si>
  <si>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</si>
  <si>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</si>
  <si>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</si>
  <si>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</si>
  <si>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</si>
  <si>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</si>
  <si>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</si>
  <si>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</si>
  <si>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</si>
  <si>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</si>
  <si>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</si>
  <si>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</si>
  <si>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</si>
  <si>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</si>
  <si>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</si>
  <si>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</si>
  <si>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</si>
  <si>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</si>
  <si>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</si>
  <si>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</si>
  <si>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</si>
  <si>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</si>
  <si>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</si>
  <si>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</si>
  <si>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</si>
  <si>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</si>
  <si>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</si>
  <si>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</si>
  <si>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</si>
  <si>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</si>
  <si>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</si>
  <si>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</si>
  <si>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</si>
  <si>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</si>
  <si>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</si>
  <si>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</si>
  <si>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</si>
  <si>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</si>
  <si>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</si>
  <si>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</si>
  <si>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</si>
  <si>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</si>
  <si>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</si>
  <si>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</si>
  <si>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</si>
  <si>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</si>
  <si>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</si>
  <si>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</si>
  <si>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</si>
  <si>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</si>
  <si>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</si>
  <si>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</si>
  <si>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</si>
  <si>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</si>
  <si>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</si>
  <si>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</si>
  <si>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</si>
  <si>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</si>
  <si>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</si>
  <si>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</si>
  <si>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</si>
  <si>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</si>
  <si>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</si>
  <si>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</si>
  <si>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</si>
  <si>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</si>
  <si>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</si>
  <si>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</si>
  <si>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</si>
  <si>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</si>
  <si>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</si>
  <si>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</si>
  <si>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</si>
  <si>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</si>
  <si>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</si>
  <si>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</si>
  <si>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</si>
  <si>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</si>
  <si>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</si>
  <si>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</si>
  <si>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</si>
  <si>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</si>
  <si>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</si>
  <si>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</si>
  <si>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</si>
  <si>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</si>
  <si>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</si>
  <si>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</si>
  <si>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</si>
  <si>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</si>
  <si>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</si>
  <si>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</si>
  <si>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</si>
  <si>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</si>
  <si>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</si>
  <si>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</si>
  <si>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</si>
  <si>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</si>
  <si>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</si>
  <si>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</si>
  <si>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</si>
  <si>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</si>
  <si>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</si>
  <si>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</si>
  <si>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</si>
  <si>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</si>
  <si>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</si>
  <si>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</si>
  <si>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</si>
  <si>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</si>
  <si>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</si>
  <si>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</si>
  <si>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</si>
  <si>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</si>
  <si>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</si>
  <si>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</si>
  <si>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</si>
  <si>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</si>
  <si>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</si>
  <si>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</si>
  <si>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</si>
  <si>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</si>
  <si>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</si>
  <si>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</si>
  <si>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</si>
  <si>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</si>
  <si>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</si>
  <si>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</si>
  <si>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</si>
  <si>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</si>
  <si>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</si>
  <si>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</si>
  <si>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</si>
  <si>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</si>
  <si>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</si>
  <si>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</si>
  <si>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</si>
  <si>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</si>
  <si>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</si>
  <si>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</si>
  <si>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</si>
  <si>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</si>
  <si>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</si>
  <si>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</si>
  <si>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</si>
  <si>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</si>
  <si>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</si>
  <si>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</si>
  <si>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</si>
  <si>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</si>
  <si>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</si>
  <si>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</si>
  <si>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</si>
  <si>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</si>
  <si>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</si>
  <si>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</si>
  <si>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</si>
  <si>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</si>
  <si>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</si>
  <si>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</si>
  <si>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</si>
  <si>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</si>
  <si>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</si>
  <si>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</si>
  <si>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</si>
  <si>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</si>
  <si>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</si>
  <si>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</si>
  <si>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</si>
  <si>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</si>
  <si>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</si>
  <si>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</si>
  <si>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</si>
  <si>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</si>
  <si>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</si>
  <si>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</si>
  <si>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</si>
  <si>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</si>
  <si>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</si>
  <si>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</si>
  <si>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</si>
  <si>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</si>
  <si>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</si>
  <si>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</si>
  <si>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</si>
  <si>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</si>
  <si>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</si>
  <si>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</si>
  <si>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</si>
  <si>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</si>
  <si>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</si>
  <si>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</si>
  <si>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</si>
  <si>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</si>
  <si>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</si>
  <si>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</si>
  <si>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</si>
  <si>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</si>
  <si>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</si>
  <si>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</si>
  <si>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</si>
  <si>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</si>
  <si>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</si>
  <si>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</si>
  <si>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</si>
  <si>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</si>
  <si>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</si>
  <si>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</si>
  <si>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</si>
  <si>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</si>
  <si>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</si>
  <si>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</si>
  <si>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</si>
  <si>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</si>
  <si>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</si>
  <si>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</si>
  <si>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</si>
  <si>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</si>
  <si>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</si>
  <si>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</si>
  <si>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</si>
  <si>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</si>
  <si>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</si>
  <si>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</si>
  <si>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</si>
  <si>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</si>
  <si>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</si>
  <si>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</si>
  <si>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</si>
  <si>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</si>
  <si>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</si>
  <si>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</si>
  <si>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</si>
  <si>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</si>
  <si>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</si>
  <si>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</si>
  <si>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</si>
  <si>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</si>
  <si>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</si>
  <si>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</si>
  <si>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</si>
  <si>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</si>
  <si>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</si>
  <si>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</si>
  <si>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</si>
  <si>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</si>
  <si>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</si>
  <si>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</si>
  <si>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</si>
  <si>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</si>
  <si>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</si>
  <si>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</si>
  <si>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</si>
  <si>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</si>
  <si>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</si>
  <si>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</si>
  <si>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</si>
  <si>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</si>
  <si>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</si>
  <si>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</si>
  <si>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</si>
  <si>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</si>
  <si>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</si>
  <si>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</si>
  <si>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</si>
  <si>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</si>
  <si>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</si>
  <si>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</si>
  <si>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</si>
  <si>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</si>
  <si>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</si>
  <si>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</si>
  <si>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</si>
  <si>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</si>
  <si>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</si>
  <si>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</si>
  <si>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</si>
  <si>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</si>
  <si>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BRADESCO BOTAFOGO</t>
  </si>
  <si>
    <t>Fundo Fixo</t>
  </si>
  <si>
    <t>Receitas de Serviços</t>
  </si>
  <si>
    <t>APLIC.INVEST FACIL</t>
  </si>
  <si>
    <t>BIONEXO DO BRASIL SA</t>
  </si>
  <si>
    <t>PRO-RAD CONSULTORIA</t>
  </si>
  <si>
    <t>FGTS e Multa de FGTS</t>
  </si>
  <si>
    <t>REEMBOLSO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</si>
  <si>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</si>
  <si>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</si>
  <si>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</si>
  <si>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</si>
  <si>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</si>
  <si>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</si>
  <si>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</si>
  <si>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</si>
  <si>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</si>
  <si>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</si>
  <si>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</si>
  <si>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TELEFONIA</t>
  </si>
  <si>
    <t>RECEITAS</t>
  </si>
  <si>
    <t>10.01</t>
  </si>
  <si>
    <t>CONTRATO DE GESTAO</t>
  </si>
  <si>
    <t>CONTRATO DE GESTÃO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</si>
  <si>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</si>
  <si>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</si>
  <si>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</si>
  <si>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</si>
  <si>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</si>
  <si>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</si>
  <si>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</si>
  <si>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</si>
  <si>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</si>
  <si>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</si>
  <si>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</si>
  <si>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</si>
  <si>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</si>
  <si>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</si>
  <si>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</si>
  <si>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</si>
  <si>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</si>
  <si>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11.01.01</t>
  </si>
  <si>
    <t>RESGATE INVESTIMENTO</t>
  </si>
  <si>
    <t>11.01.02</t>
  </si>
  <si>
    <t>BLOQUEIO JUDICIAL</t>
  </si>
  <si>
    <t>DESBLOQUEIO JUDICIAL</t>
  </si>
  <si>
    <t>APLICACAO AUTOMATICA</t>
  </si>
  <si>
    <t>RESGATE AUTOMATICO</t>
  </si>
  <si>
    <t>11.01.03</t>
  </si>
  <si>
    <t>11.01.04</t>
  </si>
  <si>
    <t>11.01.05</t>
  </si>
  <si>
    <t>11.01.06</t>
  </si>
  <si>
    <t>11.01.07</t>
  </si>
  <si>
    <t>OUTROS</t>
  </si>
  <si>
    <t>TARIFA BANCARIA PAGAMENTO FUNCs NET EMPRESA</t>
  </si>
  <si>
    <t xml:space="preserve">CONTECOM DISTR. </t>
  </si>
  <si>
    <t>VIP SERVICE TRANSPORTES E LOCAÇÕES LTDA</t>
  </si>
  <si>
    <t>MIRIAN BOECHAT MATTOS</t>
  </si>
  <si>
    <t>LUCIENE MOREIRA PIMENTEL NACIF DOS SANTOS</t>
  </si>
  <si>
    <t>ROBERTA MARQUES DOS SANTOS</t>
  </si>
  <si>
    <t>ESPECIFARMA COM. DE MIDICAMENTOS E PROD. HOSP. LTD</t>
  </si>
  <si>
    <t>STOCK MED DISTRIB. DE PROD. FARM. LTDA</t>
  </si>
  <si>
    <t>GOVERNO DO ESTADO DO RO DE JANEIRO</t>
  </si>
  <si>
    <t>WESLLEY DOS PASSOS VERISSIMO</t>
  </si>
  <si>
    <t>SOGAMAX DISTRIB. DE PROD. FARMACEUTICOS LTDA ME</t>
  </si>
  <si>
    <t>Telefonia Móvel</t>
  </si>
  <si>
    <t>INTERNET</t>
  </si>
  <si>
    <t>FABIANA RODRIGUES CARDOSO</t>
  </si>
  <si>
    <t>26.214.141/0001-09</t>
  </si>
  <si>
    <t>00.874.929/0001-40</t>
  </si>
  <si>
    <t>054.343.087-19</t>
  </si>
  <si>
    <t>057.990.807-00</t>
  </si>
  <si>
    <t>052.670.867-03</t>
  </si>
  <si>
    <t>151.013.057-10</t>
  </si>
  <si>
    <t>155.013.057-10</t>
  </si>
  <si>
    <t>EDVALDO DE FREITAS PINHEIRO</t>
  </si>
  <si>
    <t>SATÉLITE COM DE MAT DE ESC DE LIMP INF LTDA</t>
  </si>
  <si>
    <t>AR CONDICIONADO</t>
  </si>
  <si>
    <t>FRIOVIX COMERCIO DE REFRIGERAÇÃO LTDA</t>
  </si>
  <si>
    <t>ESTERILIZAÇÃO</t>
  </si>
  <si>
    <t>GILMAR DO SANTOS OLIVEIRA</t>
  </si>
  <si>
    <t>SCARLET OLEGARIO MACIEL</t>
  </si>
  <si>
    <t>AGILIZE DIST PROD DE LIMPEZA EIRELI</t>
  </si>
  <si>
    <t xml:space="preserve">SANCHES E TELLES COMERCIO E SERVIÇOS DE PROD. </t>
  </si>
  <si>
    <t>BD DISTRIBUIDORA DE MEDICAMENTOS E MAT HOSP LTDA</t>
  </si>
  <si>
    <t>TIAGO OLIVEIRA</t>
  </si>
  <si>
    <t>DOC/TED INTERNET DOC INTERNET</t>
  </si>
  <si>
    <t>DENISE VILELLA LESSA</t>
  </si>
  <si>
    <t>LUCIANA NASCIMENTO DE ALMEIDA LIMPCLEAN - RIO EIRE</t>
  </si>
  <si>
    <t>DEDETIZAÇÃO</t>
  </si>
  <si>
    <t>KOLOMAN CONTROLE DE PRAGAS URBANA LTDA -ME</t>
  </si>
  <si>
    <t>REBECA PONCIANO DOS SANTOS</t>
  </si>
  <si>
    <t>145.746.217-61</t>
  </si>
  <si>
    <t>13.250.500/0001-23</t>
  </si>
  <si>
    <t>13.369.407/0001-32</t>
  </si>
  <si>
    <t>24.477.405/0001-83</t>
  </si>
  <si>
    <t>09.316.105/0001-29</t>
  </si>
  <si>
    <t>890.063.057-15</t>
  </si>
  <si>
    <t>28.529.175/0001-00</t>
  </si>
  <si>
    <t>135.217.107-42</t>
  </si>
  <si>
    <t>139.483.177-39</t>
  </si>
  <si>
    <t>02.858.244/0001-35</t>
  </si>
  <si>
    <t>01/04/2020</t>
  </si>
  <si>
    <t>3/4RESCISÃO</t>
  </si>
  <si>
    <t>KAREN ROBERTA ALVES DOMINGOS</t>
  </si>
  <si>
    <t>TARIFA BANCARIA</t>
  </si>
  <si>
    <t>163.438.927-10</t>
  </si>
  <si>
    <t>06/05/2020</t>
  </si>
  <si>
    <t>IMPOSTO ISS COMP: 04/2020</t>
  </si>
  <si>
    <t>04/05/2020</t>
  </si>
  <si>
    <t>05/05/2020</t>
  </si>
  <si>
    <t>BLOQUEIO-ORDEM JUDICIAL OFICIO 20200005121538-00003</t>
  </si>
  <si>
    <t>11/05/2020</t>
  </si>
  <si>
    <t>TED-TRANSF ELET DISPON OFICIO 20200005121538-00003</t>
  </si>
  <si>
    <t>VALOR TRANSF.JUDICIAL OFICIO 20200005121538-00003</t>
  </si>
  <si>
    <t>13/05/2020</t>
  </si>
  <si>
    <t>01/05/2020</t>
  </si>
  <si>
    <t>4/4RESCISÃO</t>
  </si>
  <si>
    <t>19/05/2020</t>
  </si>
  <si>
    <t>25/05/2020</t>
  </si>
  <si>
    <t>20/05/2020</t>
  </si>
  <si>
    <t>INSS COMP: 04/2020</t>
  </si>
  <si>
    <t>IRRF COMP: 04/2020</t>
  </si>
  <si>
    <t>SECRETARIA DA RECEITA FEDERAL DO BRASIL</t>
  </si>
  <si>
    <t>IMPOSTO CSRF COMP: 04/2020</t>
  </si>
  <si>
    <t>IMPOSTO CSRF COMP: 04/2020 - VITAI</t>
  </si>
  <si>
    <t>IMPOSTO INSS COMP: 04/2020</t>
  </si>
  <si>
    <t>IMPOSTO IRRFPJ COMP: 04/2020</t>
  </si>
  <si>
    <t>IMPOSTO IRRFPJ COMP: 04/2020 - VITAI</t>
  </si>
  <si>
    <t>21/05/2020</t>
  </si>
  <si>
    <t>Acordo Judicial 1/4</t>
  </si>
  <si>
    <t>RAQUEL PORTELA ALHO</t>
  </si>
  <si>
    <t>26/05/2020</t>
  </si>
  <si>
    <t>MARCELO PEIXOTO HENRIQUE JUNIOR</t>
  </si>
  <si>
    <t>Acordo Judicial 1/6</t>
  </si>
  <si>
    <t>ARIANA PASSOS DA CUNHA</t>
  </si>
  <si>
    <t>FELIPE DE BARROS RUAS</t>
  </si>
  <si>
    <t>RENAN MONTEIRO DOS SANTOS</t>
  </si>
  <si>
    <t>STEFAN UBIRATAN DE FREITAS</t>
  </si>
  <si>
    <t>ANDREIA FRANCISCA DA SILVA</t>
  </si>
  <si>
    <t>FABIO MENDES LOPES</t>
  </si>
  <si>
    <t>PATRICIA PEREIRA HIGINO BOURGUIGNON</t>
  </si>
  <si>
    <t>JOSE ROBERTO BISPO</t>
  </si>
  <si>
    <t>RAYMUNDO DE SOUZA COELHO JUNIOR</t>
  </si>
  <si>
    <t>FERNANDO TORRES MIRANDA DE FREITAS</t>
  </si>
  <si>
    <t>DIEGO RODRIGO SOUZA</t>
  </si>
  <si>
    <t>MIRIAN LOPES ZACCONI</t>
  </si>
  <si>
    <t>MARIA DE FATIMA LIMA</t>
  </si>
  <si>
    <t>RAFAEL COELHO DA SILVA</t>
  </si>
  <si>
    <t>ALAN DIAS FERNANDES</t>
  </si>
  <si>
    <t>Acordo Judicial 1/10</t>
  </si>
  <si>
    <t>ALDINEIA FRANCISCO DOS SANTOS</t>
  </si>
  <si>
    <t>TATIANA CORREIA DA SILVA</t>
  </si>
  <si>
    <t>ANDRE LUIS DA COSTA</t>
  </si>
  <si>
    <t>SUSANE MONIQUE ALVES SILVA RIBEIRO</t>
  </si>
  <si>
    <t>LUCRECIA MARIA DE GOUVEIA</t>
  </si>
  <si>
    <t>GABRIEL PEREIRA HIGINO</t>
  </si>
  <si>
    <t>BIANCA BRAGA PEIXOTO PEREIRA</t>
  </si>
  <si>
    <t>JACIREMA FERREIRA CONCEICAO</t>
  </si>
  <si>
    <t>DANIELI BORGES RODRIGUES</t>
  </si>
  <si>
    <t>MARCIA SILVA CAMPOS DA SILVA</t>
  </si>
  <si>
    <t>TATIANE FELIX DE MIRANDA</t>
  </si>
  <si>
    <t>TATIANA ROSA DE SOUZA</t>
  </si>
  <si>
    <t>GISELE DOS SANTOS PINTO</t>
  </si>
  <si>
    <t>EVERSON JOSE BARBOSA DA SILVA</t>
  </si>
  <si>
    <t>ALEXANDRE SENNA DOS SANTOS</t>
  </si>
  <si>
    <t>JOCINEIDE DE OLIVEIRA</t>
  </si>
  <si>
    <t>Acordo Judicial 1/12</t>
  </si>
  <si>
    <t>ALINE ALVES SILVA</t>
  </si>
  <si>
    <t>ALINE PIMENTEL</t>
  </si>
  <si>
    <t>JULIANA PIMENTA DA SILVA</t>
  </si>
  <si>
    <t>PAULA CANEDO DOS SANTOS BRITTO</t>
  </si>
  <si>
    <t>RAFAEL COELHO BENICA</t>
  </si>
  <si>
    <t>FLAVIA PEREIRA MASCARENHAS</t>
  </si>
  <si>
    <t>CLAUDIA DAVID BATISTA DE SOUZA</t>
  </si>
  <si>
    <t>SEYDER LOPES DOS SANTOS JUNIOR</t>
  </si>
  <si>
    <t>SIMONE MARIA DOS SANTOS</t>
  </si>
  <si>
    <t>DLAYDSON WANDER DA SILVA</t>
  </si>
  <si>
    <t>GUARACIARA CANDIDO FERNANDES AZEVEDO</t>
  </si>
  <si>
    <t>CRISTIANE ROSA</t>
  </si>
  <si>
    <t>28/05/2020</t>
  </si>
  <si>
    <t>JULIO CESAR OLIVEIRA ABREU</t>
  </si>
  <si>
    <t>RAPHAEL NOBRE WERDAN TORRES</t>
  </si>
  <si>
    <t>FABIO MARTINS CARDOSO</t>
  </si>
  <si>
    <t>ALINE ALVES DE SOUZA</t>
  </si>
  <si>
    <t>ANA FLAVIA BENTO DA SILVA COTTA</t>
  </si>
  <si>
    <t>LIGIA MISSENA DA SILVA</t>
  </si>
  <si>
    <t>WILLIANS DOS SANTOS</t>
  </si>
  <si>
    <t>TATIANA PASSOS DA CUNHA</t>
  </si>
  <si>
    <t>MAX MIGUEL DOS SANTOS</t>
  </si>
  <si>
    <t>ADRIANA NOGUEIRA PENA DAS NEVES</t>
  </si>
  <si>
    <t>ROSANE AMARAL DA SILVA DOS SANTOS</t>
  </si>
  <si>
    <t>MARCELA EGIPEDES DA CRUZ</t>
  </si>
  <si>
    <t>SHEILA ARAUJO POSSENTI NEVES</t>
  </si>
  <si>
    <t>ELORA CORREIA SALES</t>
  </si>
  <si>
    <t>MARIA DA CONCEIÇÃO DO CARMO DA SILVA</t>
  </si>
  <si>
    <t>ANA ALICE BRAZ DA CUNHA</t>
  </si>
  <si>
    <t>SUELLEN AFFONSO RODRIGUES</t>
  </si>
  <si>
    <t>118.797.067-09</t>
  </si>
  <si>
    <t>125.893.297-09</t>
  </si>
  <si>
    <t>919.384.307-00</t>
  </si>
  <si>
    <t>079.212.697-10</t>
  </si>
  <si>
    <t>178.911.847-63</t>
  </si>
  <si>
    <t>004.773.641-01</t>
  </si>
  <si>
    <t>018.062.215-35</t>
  </si>
  <si>
    <t>000.336.847-58</t>
  </si>
  <si>
    <t>082.983.227-03</t>
  </si>
  <si>
    <t>974.937.677-34</t>
  </si>
  <si>
    <t>023.936.444-90</t>
  </si>
  <si>
    <t>101.809.377-07</t>
  </si>
  <si>
    <t>075.489.607-27</t>
  </si>
  <si>
    <t>094.152.227-00</t>
  </si>
  <si>
    <t>119.820.057-00</t>
  </si>
  <si>
    <t>116.165.697-94</t>
  </si>
  <si>
    <t>097.067.907-64</t>
  </si>
  <si>
    <t>012.539.416-02</t>
  </si>
  <si>
    <t>125.956.487-80</t>
  </si>
  <si>
    <t>121.670.117-25</t>
  </si>
  <si>
    <t>042.479.847-25</t>
  </si>
  <si>
    <t>086.375.757-06</t>
  </si>
  <si>
    <t>156.057.047-45</t>
  </si>
  <si>
    <t>059.914.457-29</t>
  </si>
  <si>
    <t>045.329.347-61</t>
  </si>
  <si>
    <t>398.778.175-00</t>
  </si>
  <si>
    <t>072.664.437-41</t>
  </si>
  <si>
    <t>495.337.037-68</t>
  </si>
  <si>
    <t>144.140.987-42</t>
  </si>
  <si>
    <t>087.934.827-52</t>
  </si>
  <si>
    <t>042.570.087-92</t>
  </si>
  <si>
    <t>023.304.594-59</t>
  </si>
  <si>
    <t>093.947.247-37</t>
  </si>
  <si>
    <t>153.400.867-55</t>
  </si>
  <si>
    <t>027.226.917-44</t>
  </si>
  <si>
    <t>090.377.837-83</t>
  </si>
  <si>
    <t>456.596.304-30</t>
  </si>
  <si>
    <t>109.605.097-80</t>
  </si>
  <si>
    <t>087.313.137-10</t>
  </si>
  <si>
    <t>089.727.507-19</t>
  </si>
  <si>
    <t>115.598.197-90</t>
  </si>
  <si>
    <t>098.057.587-70</t>
  </si>
  <si>
    <t>122.833.507-94</t>
  </si>
  <si>
    <t>167.774.367-07</t>
  </si>
  <si>
    <t>871.521.697-72</t>
  </si>
  <si>
    <t>610.294.087-34</t>
  </si>
  <si>
    <t>119.334.407-75</t>
  </si>
  <si>
    <t>968.569.717-53</t>
  </si>
  <si>
    <t>135.649.797-78</t>
  </si>
  <si>
    <t>110.004.867-70</t>
  </si>
  <si>
    <t>080.861.677-39</t>
  </si>
  <si>
    <t>053.885.297-62</t>
  </si>
  <si>
    <t>111.109.227-36</t>
  </si>
  <si>
    <t>142.611.367-67</t>
  </si>
  <si>
    <t>085.806.217-80</t>
  </si>
  <si>
    <t>097.321.557-79</t>
  </si>
  <si>
    <t>058.475.317-96</t>
  </si>
  <si>
    <t>022.012.447-74</t>
  </si>
  <si>
    <t>057.831.047-36</t>
  </si>
  <si>
    <t>018.032.647-30</t>
  </si>
  <si>
    <t>DAM</t>
  </si>
  <si>
    <t>TRANSFERENCIA</t>
  </si>
  <si>
    <t>GPS</t>
  </si>
  <si>
    <t>DARF</t>
  </si>
  <si>
    <t>MARCIA ROSA FERREIRA</t>
  </si>
  <si>
    <t>110.722.937-57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</si>
</sst>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Border="1"/>
    <xf numFmtId="0" fontId="19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  <xf numFmtId="0" fontId="18" fillId="0" borderId="0" xfId="0" applyFont="1"/>
    <xf numFmtId="0" fontId="13" fillId="2" borderId="3" xfId="0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/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opLeftCell="B1" zoomScale="80" zoomScaleNormal="80" workbookViewId="0">
      <pane xSplit="5" ySplit="3" topLeftCell="G22" activePane="bottomRight" state="frozen"/>
      <selection activeCell="B1" sqref="B1"/>
      <selection pane="topRight" activeCell="G1" sqref="G1"/>
      <selection pane="bottomLeft" activeCell="B4" sqref="B4"/>
      <selection pane="bottomRight" activeCell="B49" sqref="A49:XFD49"/>
    </sheetView>
  </sheetViews>
  <sheetFormatPr defaultColWidth="9.140625" defaultRowHeight="12.75" x14ac:dyDescent="0.25"/>
  <cols>
    <col min="1" max="1" width="5.28515625" style="12" hidden="1" customWidth="1"/>
    <col min="2" max="2" width="21.7109375" style="12" customWidth="1"/>
    <col min="3" max="3" width="24.28515625" style="12" bestFit="1" customWidth="1"/>
    <col min="4" max="4" width="17.42578125" style="12" customWidth="1"/>
    <col min="5" max="5" width="19.140625" style="22" customWidth="1"/>
    <col min="6" max="6" width="15.85546875" style="22" customWidth="1"/>
    <col min="7" max="7" width="26.42578125" style="12" customWidth="1"/>
    <col min="8" max="8" width="39.42578125" style="40" customWidth="1"/>
    <col min="9" max="9" width="55" style="40" customWidth="1"/>
    <col min="10" max="10" width="16" style="40" customWidth="1"/>
    <col min="11" max="11" width="60.140625" style="40" customWidth="1"/>
    <col min="12" max="12" width="19.85546875" style="12" customWidth="1"/>
    <col min="13" max="13" width="23.42578125" style="12" customWidth="1"/>
    <col min="14" max="14" width="22.28515625" style="22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29.5703125" style="95" hidden="1" customWidth="1"/>
    <col min="28" max="16384" width="9.140625" style="12"/>
  </cols>
  <sheetData>
    <row r="1" spans="1:47" s="15" customFormat="1" x14ac:dyDescent="0.25">
      <c r="E1" s="27"/>
      <c r="F1" s="42"/>
      <c r="G1" s="45"/>
      <c r="H1" s="69"/>
      <c r="I1" s="74"/>
      <c r="J1" s="49"/>
      <c r="K1" s="49"/>
      <c r="L1" s="16" t="s">
        <v>39</v>
      </c>
      <c r="M1" s="17">
        <v>25252.38</v>
      </c>
      <c r="N1" s="27"/>
      <c r="AA1" s="95"/>
    </row>
    <row r="2" spans="1:47" s="15" customFormat="1" x14ac:dyDescent="0.25">
      <c r="E2" s="27"/>
      <c r="F2" s="42"/>
      <c r="G2" s="46"/>
      <c r="H2" s="70"/>
      <c r="I2" s="74"/>
      <c r="J2" s="49"/>
      <c r="K2" s="49"/>
      <c r="L2" s="16" t="s">
        <v>40</v>
      </c>
      <c r="M2" s="17">
        <v>137915.85</v>
      </c>
      <c r="N2" s="27"/>
      <c r="AA2" s="95"/>
    </row>
    <row r="3" spans="1:47" s="15" customFormat="1" x14ac:dyDescent="0.25">
      <c r="C3" s="43"/>
      <c r="D3" s="43"/>
      <c r="E3" s="43"/>
      <c r="F3" s="43"/>
      <c r="G3" s="43"/>
      <c r="H3" s="49"/>
      <c r="I3" s="49"/>
      <c r="J3" s="49"/>
      <c r="K3" s="49"/>
      <c r="L3" s="43"/>
      <c r="M3" s="47" t="s">
        <v>87</v>
      </c>
      <c r="N3" s="48">
        <v>1</v>
      </c>
      <c r="AA3" s="95"/>
    </row>
    <row r="4" spans="1:47" s="20" customFormat="1" ht="25.5" x14ac:dyDescent="0.2">
      <c r="A4" s="18"/>
      <c r="B4" s="19" t="s">
        <v>78</v>
      </c>
      <c r="C4" s="19" t="s">
        <v>79</v>
      </c>
      <c r="D4" s="19" t="s">
        <v>80</v>
      </c>
      <c r="E4" s="19" t="s">
        <v>81</v>
      </c>
      <c r="F4" s="19" t="s">
        <v>82</v>
      </c>
      <c r="G4" s="19" t="s">
        <v>35</v>
      </c>
      <c r="H4" s="19" t="s">
        <v>13</v>
      </c>
      <c r="I4" s="19" t="s">
        <v>83</v>
      </c>
      <c r="J4" s="19" t="s">
        <v>49</v>
      </c>
      <c r="K4" s="19" t="s">
        <v>84</v>
      </c>
      <c r="L4" s="19" t="s">
        <v>85</v>
      </c>
      <c r="M4" s="19" t="s">
        <v>86</v>
      </c>
      <c r="N4" s="19" t="s">
        <v>41</v>
      </c>
      <c r="O4" s="19" t="s">
        <v>6</v>
      </c>
      <c r="P4" s="19" t="s">
        <v>0</v>
      </c>
      <c r="AA4" s="97"/>
    </row>
    <row r="5" spans="1:47" s="32" customFormat="1" x14ac:dyDescent="0.2">
      <c r="A5" s="29"/>
      <c r="B5" s="28" t="s">
        <v>92</v>
      </c>
      <c r="C5" s="7" t="s">
        <v>843</v>
      </c>
      <c r="D5" s="39">
        <v>5950009</v>
      </c>
      <c r="E5" s="7" t="str">
        <f>CAZUL!B2</f>
        <v>01/04/2020</v>
      </c>
      <c r="F5" s="44" t="str">
        <f>CAZUL!N2</f>
        <v>04/05/2020</v>
      </c>
      <c r="G5" s="30" t="str">
        <f>DESPESAS!D2</f>
        <v>UPA BOTAFOGO</v>
      </c>
      <c r="H5" s="71" t="str">
        <f>VLOOKUP(I5,FORNECEDOR!$A$1:$B$299,2,FALSE)</f>
        <v>29.138.328/0001-50</v>
      </c>
      <c r="I5" s="75" t="str">
        <f>CAZUL!E2</f>
        <v>PREFEITURA MUNICIPAL DE DUQUE DE CAXIAS</v>
      </c>
      <c r="J5" s="39" t="str">
        <f>VLOOKUP(AA5,DESPESAS!$A$2:$B$308,2,FALSE)</f>
        <v>04.01.01</v>
      </c>
      <c r="K5" s="39" t="str">
        <f>VLOOKUP(AA5,DESPESAS!$A$2:$C$318,3,FALSE)</f>
        <v>ISS</v>
      </c>
      <c r="L5" s="31">
        <f>CAZUL!F2</f>
        <v>0</v>
      </c>
      <c r="M5" s="68">
        <f>CAZUL!G2</f>
        <v>87.6</v>
      </c>
      <c r="N5" s="31">
        <f>CAZUL!H2</f>
        <v>-86.599999999284037</v>
      </c>
      <c r="O5" s="7" t="str">
        <f>DESPESAS!E2</f>
        <v>BRADESCO</v>
      </c>
      <c r="P5" s="30"/>
      <c r="AA5" s="98" t="str">
        <f>CAZUL!C2</f>
        <v>Retenção - ISS Serviços Tomados</v>
      </c>
    </row>
    <row r="6" spans="1:47" s="33" customFormat="1" ht="12.75" customHeight="1" x14ac:dyDescent="0.25">
      <c r="A6" s="23"/>
      <c r="B6" s="28" t="s">
        <v>92</v>
      </c>
      <c r="C6" s="23"/>
      <c r="D6" s="39">
        <v>8279192</v>
      </c>
      <c r="E6" s="7" t="str">
        <f>CAZUL!B3</f>
        <v>04/05/2020</v>
      </c>
      <c r="F6" s="44" t="str">
        <f>CAZUL!N3</f>
        <v>04/05/2020</v>
      </c>
      <c r="G6" s="30" t="str">
        <f>DESPESAS!D2</f>
        <v>UPA BOTAFOGO</v>
      </c>
      <c r="H6" s="71" t="str">
        <f>VLOOKUP(I6,FORNECEDOR!$A$1:$B$299,2,FALSE)</f>
        <v>60.746.948/0633-86</v>
      </c>
      <c r="I6" s="75" t="str">
        <f>CAZUL!E3</f>
        <v>BRADESCO</v>
      </c>
      <c r="J6" s="86" t="str">
        <f>VLOOKUP(AA6,DESPESAS!$A$2:$B$308,2,FALSE)</f>
        <v>11.01.05</v>
      </c>
      <c r="K6" s="86" t="str">
        <f>VLOOKUP(AA6,DESPESAS!$A$2:$C$318,3,FALSE)</f>
        <v>RESGATE INVEST FACIL</v>
      </c>
      <c r="L6" s="31">
        <f>CAZUL!F3</f>
        <v>87.6</v>
      </c>
      <c r="M6" s="68">
        <f>CAZUL!G3</f>
        <v>0</v>
      </c>
      <c r="N6" s="31">
        <f>CAZUL!H3</f>
        <v>1.0000000007159571</v>
      </c>
      <c r="O6" s="7" t="str">
        <f>DESPESAS!E2</f>
        <v>BRADESCO</v>
      </c>
      <c r="P6" s="23"/>
      <c r="AA6" s="98" t="str">
        <f>CAZUL!C3</f>
        <v>RESGATE INVEST FACIL</v>
      </c>
    </row>
    <row r="7" spans="1:47" s="33" customFormat="1" x14ac:dyDescent="0.25">
      <c r="A7" s="23"/>
      <c r="B7" s="28" t="s">
        <v>92</v>
      </c>
      <c r="C7" s="23"/>
      <c r="D7" s="39">
        <v>39240</v>
      </c>
      <c r="E7" s="7" t="str">
        <f>CAZUL!B4</f>
        <v>05/05/2020</v>
      </c>
      <c r="F7" s="44" t="str">
        <f>CAZUL!N4</f>
        <v>05/05/2020</v>
      </c>
      <c r="G7" s="30" t="str">
        <f>DESPESAS!D2</f>
        <v>UPA BOTAFOGO</v>
      </c>
      <c r="H7" s="71" t="str">
        <f>VLOOKUP(I7,FORNECEDOR!$A$1:$B$299,2,FALSE)</f>
        <v>60.746.948/0633-86</v>
      </c>
      <c r="I7" s="75" t="str">
        <f>CAZUL!E4</f>
        <v>BRADESCO</v>
      </c>
      <c r="J7" s="86" t="str">
        <f>VLOOKUP(AA7,DESPESAS!$A$2:$B$308,2,FALSE)</f>
        <v>11.01.02</v>
      </c>
      <c r="K7" s="86" t="str">
        <f>VLOOKUP(AA7,DESPESAS!$A$2:$C$318,3,FALSE)</f>
        <v>BLOQUEIO JUDICIAL</v>
      </c>
      <c r="L7" s="31">
        <f>CAZUL!F4</f>
        <v>0</v>
      </c>
      <c r="M7" s="68">
        <f>CAZUL!G4</f>
        <v>1</v>
      </c>
      <c r="N7" s="31">
        <f>CAZUL!H4</f>
        <v>7.1595707140659215E-10</v>
      </c>
      <c r="O7" s="7" t="str">
        <f>DESPESAS!E2</f>
        <v>BRADESCO</v>
      </c>
      <c r="P7" s="23"/>
      <c r="AA7" s="98" t="str">
        <f>CAZUL!C4</f>
        <v>BLOQUEIO JUDICIAL</v>
      </c>
    </row>
    <row r="8" spans="1:47" s="34" customFormat="1" x14ac:dyDescent="0.25">
      <c r="A8" s="23"/>
      <c r="B8" s="28" t="s">
        <v>92</v>
      </c>
      <c r="C8" s="23"/>
      <c r="D8" s="39">
        <v>8600</v>
      </c>
      <c r="E8" s="7" t="str">
        <f>CAZUL!B5</f>
        <v>11/05/2020</v>
      </c>
      <c r="F8" s="44" t="str">
        <f>CAZUL!N5</f>
        <v>11/05/2020</v>
      </c>
      <c r="G8" s="30" t="str">
        <f>DESPESAS!D2</f>
        <v>UPA BOTAFOGO</v>
      </c>
      <c r="H8" s="71" t="str">
        <f>VLOOKUP(I8,FORNECEDOR!$A$1:$B$299,2,FALSE)</f>
        <v>60.746.948/0633-86</v>
      </c>
      <c r="I8" s="75" t="str">
        <f>CAZUL!E5</f>
        <v>BRADESCO</v>
      </c>
      <c r="J8" s="86" t="str">
        <f>VLOOKUP(AA8,DESPESAS!$A$2:$B$308,2,FALSE)</f>
        <v>11.01.02</v>
      </c>
      <c r="K8" s="86" t="str">
        <f>VLOOKUP(AA8,DESPESAS!$A$2:$C$318,3,FALSE)</f>
        <v>BLOQUEIO JUDICIAL</v>
      </c>
      <c r="L8" s="31">
        <f>CAZUL!F5</f>
        <v>0</v>
      </c>
      <c r="M8" s="68">
        <f>CAZUL!G5</f>
        <v>1</v>
      </c>
      <c r="N8" s="31">
        <f>CAZUL!H5</f>
        <v>0</v>
      </c>
      <c r="O8" s="7" t="str">
        <f>DESPESAS!E2</f>
        <v>BRADESCO</v>
      </c>
      <c r="P8" s="23"/>
      <c r="Q8" s="35"/>
      <c r="R8" s="35"/>
      <c r="S8" s="35"/>
      <c r="T8" s="35"/>
      <c r="U8" s="35"/>
      <c r="V8" s="35"/>
      <c r="W8" s="35"/>
      <c r="X8" s="35"/>
      <c r="Y8" s="35"/>
      <c r="Z8" s="35"/>
      <c r="AA8" s="98" t="str">
        <f>CAZUL!C5</f>
        <v>BLOQUEIO JUDICIAL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s="35" customFormat="1" x14ac:dyDescent="0.25">
      <c r="A9" s="34"/>
      <c r="B9" s="28" t="s">
        <v>92</v>
      </c>
      <c r="C9" s="23"/>
      <c r="D9" s="39">
        <v>39240</v>
      </c>
      <c r="E9" s="7" t="str">
        <f>CAZUL!B6</f>
        <v>11/05/2020</v>
      </c>
      <c r="F9" s="44" t="str">
        <f>CAZUL!N6</f>
        <v>11/05/2020</v>
      </c>
      <c r="G9" s="30" t="str">
        <f>DESPESAS!D2</f>
        <v>UPA BOTAFOGO</v>
      </c>
      <c r="H9" s="71" t="str">
        <f>VLOOKUP(I9,FORNECEDOR!$A$1:$B$299,2,FALSE)</f>
        <v>60.746.948/0633-86</v>
      </c>
      <c r="I9" s="75" t="str">
        <f>CAZUL!E6</f>
        <v>BRADESCO</v>
      </c>
      <c r="J9" s="86" t="str">
        <f>VLOOKUP(AA9,DESPESAS!$A$2:$B$308,2,FALSE)</f>
        <v>11.01.06</v>
      </c>
      <c r="K9" s="86" t="str">
        <f>VLOOKUP(AA9,DESPESAS!$A$2:$C$318,3,FALSE)</f>
        <v>DESBLOQUEIO JUDICIAL</v>
      </c>
      <c r="L9" s="31">
        <f>CAZUL!F6</f>
        <v>1</v>
      </c>
      <c r="M9" s="68">
        <f>CAZUL!G6</f>
        <v>0</v>
      </c>
      <c r="N9" s="31">
        <f>CAZUL!H6</f>
        <v>7.1595707140659215E-10</v>
      </c>
      <c r="O9" s="7" t="str">
        <f>DESPESAS!E2</f>
        <v>BRADESCO</v>
      </c>
      <c r="P9" s="23"/>
      <c r="AA9" s="98" t="str">
        <f>CAZUL!C6</f>
        <v>DESBLOQUEIO JUDICIAL</v>
      </c>
    </row>
    <row r="10" spans="1:47" s="33" customFormat="1" x14ac:dyDescent="0.25">
      <c r="A10" s="34" t="s">
        <v>44</v>
      </c>
      <c r="B10" s="28" t="s">
        <v>92</v>
      </c>
      <c r="C10" s="23" t="s">
        <v>844</v>
      </c>
      <c r="D10" s="39">
        <v>666831</v>
      </c>
      <c r="E10" s="7" t="str">
        <f>CAZUL!B7</f>
        <v>01/05/2020</v>
      </c>
      <c r="F10" s="44" t="str">
        <f>CAZUL!N7</f>
        <v>19/05/2020</v>
      </c>
      <c r="G10" s="30" t="str">
        <f>DESPESAS!D2</f>
        <v>UPA BOTAFOGO</v>
      </c>
      <c r="H10" s="71" t="str">
        <f>VLOOKUP(I10,FORNECEDOR!$A$1:$B$299,2,FALSE)</f>
        <v>052.670.867-03</v>
      </c>
      <c r="I10" s="75" t="str">
        <f>CAZUL!E7</f>
        <v>LUCIENE MOREIRA PIMENTEL NACIF DOS SANTOS</v>
      </c>
      <c r="J10" s="86" t="str">
        <f>VLOOKUP(AA10,DESPESAS!$A$2:$B$308,2,FALSE)</f>
        <v>01.03.04</v>
      </c>
      <c r="K10" s="86" t="str">
        <f>VLOOKUP(AA10,DESPESAS!$A$2:$C$318,3,FALSE)</f>
        <v>RESCISÕES</v>
      </c>
      <c r="L10" s="31">
        <f>CAZUL!F7</f>
        <v>0</v>
      </c>
      <c r="M10" s="68">
        <f>CAZUL!G7</f>
        <v>1144.31</v>
      </c>
      <c r="N10" s="31">
        <f>CAZUL!H7</f>
        <v>0</v>
      </c>
      <c r="O10" s="7" t="str">
        <f>DESPESAS!E2</f>
        <v>BRADESCO</v>
      </c>
      <c r="P10" s="23"/>
      <c r="AA10" s="98" t="str">
        <f>CAZUL!C7</f>
        <v>Rescisões</v>
      </c>
    </row>
    <row r="11" spans="1:47" s="33" customFormat="1" ht="12.75" customHeight="1" x14ac:dyDescent="0.25">
      <c r="A11" s="23"/>
      <c r="B11" s="28" t="s">
        <v>92</v>
      </c>
      <c r="C11" s="23" t="s">
        <v>844</v>
      </c>
      <c r="D11" s="39">
        <v>709719</v>
      </c>
      <c r="E11" s="7" t="str">
        <f>CAZUL!B8</f>
        <v>01/05/2020</v>
      </c>
      <c r="F11" s="44" t="str">
        <f>CAZUL!N8</f>
        <v>19/05/2020</v>
      </c>
      <c r="G11" s="30" t="str">
        <f>DESPESAS!D2</f>
        <v>UPA BOTAFOGO</v>
      </c>
      <c r="H11" s="71" t="str">
        <f>VLOOKUP(I11,FORNECEDOR!$A$1:$B$299,2,FALSE)</f>
        <v>151.013.057-10</v>
      </c>
      <c r="I11" s="75" t="str">
        <f>CAZUL!E8</f>
        <v>ROBERTA MARQUES DOS SANTOS</v>
      </c>
      <c r="J11" s="86" t="str">
        <f>VLOOKUP(AA11,DESPESAS!$A$2:$B$308,2,FALSE)</f>
        <v>01.03.04</v>
      </c>
      <c r="K11" s="86" t="str">
        <f>VLOOKUP(AA11,DESPESAS!$A$2:$C$318,3,FALSE)</f>
        <v>RESCISÕES</v>
      </c>
      <c r="L11" s="31">
        <f>CAZUL!F8</f>
        <v>0</v>
      </c>
      <c r="M11" s="68">
        <f>CAZUL!G8</f>
        <v>1008.78</v>
      </c>
      <c r="N11" s="31">
        <f>CAZUL!H8</f>
        <v>-2153.0899999992839</v>
      </c>
      <c r="O11" s="7" t="str">
        <f>DESPESAS!E2</f>
        <v>BRADESCO</v>
      </c>
      <c r="P11" s="23"/>
      <c r="AA11" s="98" t="str">
        <f>CAZUL!C8</f>
        <v>Rescisões</v>
      </c>
    </row>
    <row r="12" spans="1:47" s="33" customFormat="1" ht="12.75" customHeight="1" x14ac:dyDescent="0.25">
      <c r="A12" s="23"/>
      <c r="B12" s="28" t="s">
        <v>92</v>
      </c>
      <c r="C12" s="23" t="s">
        <v>844</v>
      </c>
      <c r="D12" s="39">
        <v>7056835</v>
      </c>
      <c r="E12" s="7" t="str">
        <f>CAZUL!B9</f>
        <v>01/05/2020</v>
      </c>
      <c r="F12" s="44" t="str">
        <f>CAZUL!N9</f>
        <v>19/05/2020</v>
      </c>
      <c r="G12" s="30" t="str">
        <f>DESPESAS!D2</f>
        <v>UPA BOTAFOGO</v>
      </c>
      <c r="H12" s="71" t="str">
        <f>VLOOKUP(I12,FORNECEDOR!$A$1:$B$299,2,FALSE)</f>
        <v>139.483.177-39</v>
      </c>
      <c r="I12" s="75" t="str">
        <f>CAZUL!E9</f>
        <v>TIAGO OLIVEIRA</v>
      </c>
      <c r="J12" s="86" t="str">
        <f>VLOOKUP(AA12,DESPESAS!$A$2:$B$308,2,FALSE)</f>
        <v>01.03.04</v>
      </c>
      <c r="K12" s="86" t="str">
        <f>VLOOKUP(AA12,DESPESAS!$A$2:$C$318,3,FALSE)</f>
        <v>RESCISÕES</v>
      </c>
      <c r="L12" s="31">
        <f>CAZUL!F9</f>
        <v>0</v>
      </c>
      <c r="M12" s="68">
        <f>CAZUL!G9</f>
        <v>1341.89</v>
      </c>
      <c r="N12" s="31">
        <f>CAZUL!H9</f>
        <v>-3494.9799999992838</v>
      </c>
      <c r="O12" s="7" t="str">
        <f>DESPESAS!E2</f>
        <v>BRADESCO</v>
      </c>
      <c r="P12" s="23"/>
      <c r="AA12" s="98" t="str">
        <f>CAZUL!C9</f>
        <v>Rescisões</v>
      </c>
    </row>
    <row r="13" spans="1:47" s="33" customFormat="1" ht="12.75" customHeight="1" x14ac:dyDescent="0.25">
      <c r="A13" s="23"/>
      <c r="B13" s="28" t="s">
        <v>92</v>
      </c>
      <c r="C13" s="23" t="s">
        <v>845</v>
      </c>
      <c r="D13" s="39">
        <v>5162100</v>
      </c>
      <c r="E13" s="7" t="str">
        <f>CAZUL!B10</f>
        <v>01/04/2020</v>
      </c>
      <c r="F13" s="44" t="str">
        <f>CAZUL!N10</f>
        <v>19/05/2020</v>
      </c>
      <c r="G13" s="30" t="str">
        <f>DESPESAS!D2</f>
        <v>UPA BOTAFOGO</v>
      </c>
      <c r="H13" s="71"/>
      <c r="I13" s="75" t="str">
        <f>CAZUL!E10</f>
        <v>GUIA DA PREVIDÊNCIA SOCIAL - GPS</v>
      </c>
      <c r="J13" s="86" t="str">
        <f>VLOOKUP(AA13,DESPESAS!$A$2:$B$308,2,FALSE)</f>
        <v>01.03.03</v>
      </c>
      <c r="K13" s="86" t="str">
        <f>VLOOKUP(AA13,DESPESAS!$A$2:$C$318,3,FALSE)</f>
        <v>CONTRIBUIÇÃO PREVIDENCIÁRIA-INSS</v>
      </c>
      <c r="L13" s="31">
        <f>CAZUL!F10</f>
        <v>0</v>
      </c>
      <c r="M13" s="68">
        <f>CAZUL!G10</f>
        <v>33150.97</v>
      </c>
      <c r="N13" s="31">
        <f>CAZUL!H10</f>
        <v>0</v>
      </c>
      <c r="O13" s="7" t="str">
        <f>DESPESAS!E2</f>
        <v>BRADESCO</v>
      </c>
      <c r="P13" s="23"/>
      <c r="AA13" s="98" t="str">
        <f>CAZUL!C10</f>
        <v>INSS sobre Salários - GPS</v>
      </c>
    </row>
    <row r="14" spans="1:47" s="33" customFormat="1" ht="12.75" customHeight="1" x14ac:dyDescent="0.25">
      <c r="A14" s="23" t="s">
        <v>43</v>
      </c>
      <c r="B14" s="28" t="s">
        <v>92</v>
      </c>
      <c r="C14" s="23" t="s">
        <v>846</v>
      </c>
      <c r="D14" s="39">
        <v>6040561</v>
      </c>
      <c r="E14" s="7" t="str">
        <f>CAZUL!B11</f>
        <v>01/04/2020</v>
      </c>
      <c r="F14" s="44" t="str">
        <f>CAZUL!N11</f>
        <v>19/05/2020</v>
      </c>
      <c r="G14" s="30" t="str">
        <f>DESPESAS!D2</f>
        <v>UPA BOTAFOGO</v>
      </c>
      <c r="H14" s="71"/>
      <c r="I14" s="75" t="str">
        <f>CAZUL!E11</f>
        <v>SECRETARIA DA RECEITA FEDERAL DO BRASIL</v>
      </c>
      <c r="J14" s="86" t="str">
        <f>VLOOKUP(AA14,DESPESAS!$A$2:$B$308,2,FALSE)</f>
        <v>01.03.02</v>
      </c>
      <c r="K14" s="86" t="str">
        <f>VLOOKUP(AA14,DESPESAS!$A$2:$C$318,3,FALSE)</f>
        <v xml:space="preserve">IRRF </v>
      </c>
      <c r="L14" s="31">
        <f>CAZUL!F11</f>
        <v>0</v>
      </c>
      <c r="M14" s="68">
        <f>CAZUL!G11</f>
        <v>12.83</v>
      </c>
      <c r="N14" s="31">
        <f>CAZUL!H11</f>
        <v>-36658.779999999286</v>
      </c>
      <c r="O14" s="7" t="str">
        <f>DESPESAS!E2</f>
        <v>BRADESCO</v>
      </c>
      <c r="P14" s="23"/>
      <c r="AA14" s="98" t="str">
        <f>CAZUL!C11</f>
        <v>IRRF s/ Salários - DARF 0561</v>
      </c>
    </row>
    <row r="15" spans="1:47" s="33" customFormat="1" ht="12.75" customHeight="1" x14ac:dyDescent="0.25">
      <c r="A15" s="23"/>
      <c r="B15" s="28" t="s">
        <v>92</v>
      </c>
      <c r="C15" s="23"/>
      <c r="D15" s="39">
        <v>8279192</v>
      </c>
      <c r="E15" s="7" t="str">
        <f>CAZUL!B12</f>
        <v>19/05/2020</v>
      </c>
      <c r="F15" s="44" t="str">
        <f>CAZUL!N12</f>
        <v>19/05/2020</v>
      </c>
      <c r="G15" s="30" t="str">
        <f>DESPESAS!D2</f>
        <v>UPA BOTAFOGO</v>
      </c>
      <c r="H15" s="71" t="str">
        <f>VLOOKUP(I15,FORNECEDOR!$A$1:$B$299,2,FALSE)</f>
        <v>60.746.948/0633-86</v>
      </c>
      <c r="I15" s="75" t="str">
        <f>CAZUL!E12</f>
        <v>BRADESCO</v>
      </c>
      <c r="J15" s="86" t="str">
        <f>VLOOKUP(AA15,DESPESAS!$A$2:$B$308,2,FALSE)</f>
        <v>11.01.05</v>
      </c>
      <c r="K15" s="86" t="str">
        <f>VLOOKUP(AA15,DESPESAS!$A$2:$C$318,3,FALSE)</f>
        <v>RESGATE INVEST FACIL</v>
      </c>
      <c r="L15" s="31">
        <f>CAZUL!F12</f>
        <v>36659.78</v>
      </c>
      <c r="M15" s="68">
        <f>CAZUL!G12</f>
        <v>0</v>
      </c>
      <c r="N15" s="31">
        <f>CAZUL!H12</f>
        <v>1.0000000007130438</v>
      </c>
      <c r="O15" s="7" t="str">
        <f>DESPESAS!E2</f>
        <v>BRADESCO</v>
      </c>
      <c r="P15" s="23"/>
      <c r="AA15" s="98" t="str">
        <f>CAZUL!C12</f>
        <v>RESGATE INVEST FACIL</v>
      </c>
    </row>
    <row r="16" spans="1:47" s="33" customFormat="1" ht="12.75" customHeight="1" x14ac:dyDescent="0.25">
      <c r="A16" s="23"/>
      <c r="B16" s="28" t="s">
        <v>92</v>
      </c>
      <c r="C16" s="23" t="s">
        <v>846</v>
      </c>
      <c r="D16" s="39">
        <v>5305513</v>
      </c>
      <c r="E16" s="7" t="str">
        <f>CAZUL!B13</f>
        <v>01/04/2020</v>
      </c>
      <c r="F16" s="44" t="str">
        <f>CAZUL!N13</f>
        <v>20/05/2020</v>
      </c>
      <c r="G16" s="30" t="str">
        <f>DESPESAS!D2</f>
        <v>UPA BOTAFOGO</v>
      </c>
      <c r="H16" s="71"/>
      <c r="I16" s="75" t="str">
        <f>CAZUL!E13</f>
        <v>SECRETARIA DA RECEITA FEDERAL DO BRASIL</v>
      </c>
      <c r="J16" s="86" t="str">
        <f>VLOOKUP(AA16,DESPESAS!$A$2:$B$308,2,FALSE)</f>
        <v>04.02.01</v>
      </c>
      <c r="K16" s="86" t="str">
        <f>VLOOKUP(AA16,DESPESAS!$A$2:$C$318,3,FALSE)</f>
        <v>PIS/COFINS/CSLL</v>
      </c>
      <c r="L16" s="31">
        <f>CAZUL!F13</f>
        <v>0</v>
      </c>
      <c r="M16" s="68">
        <f>CAZUL!G13</f>
        <v>17933.439999999999</v>
      </c>
      <c r="N16" s="31">
        <f>CAZUL!H13</f>
        <v>0</v>
      </c>
      <c r="O16" s="7" t="str">
        <f>DESPESAS!E2</f>
        <v>BRADESCO</v>
      </c>
      <c r="P16" s="23"/>
      <c r="AA16" s="98" t="str">
        <f>CAZUL!C13</f>
        <v>Retenção - Darf 5952 - PIS/COFINS/CSLL</v>
      </c>
    </row>
    <row r="17" spans="1:47" s="33" customFormat="1" ht="12.75" customHeight="1" x14ac:dyDescent="0.25">
      <c r="A17" s="23"/>
      <c r="B17" s="28" t="s">
        <v>92</v>
      </c>
      <c r="C17" s="23" t="s">
        <v>846</v>
      </c>
      <c r="D17" s="41">
        <v>5305513</v>
      </c>
      <c r="E17" s="7" t="str">
        <f>CAZUL!B14</f>
        <v>01/04/2020</v>
      </c>
      <c r="F17" s="44" t="str">
        <f>CAZUL!N14</f>
        <v>20/05/2020</v>
      </c>
      <c r="G17" s="30" t="str">
        <f>DESPESAS!D2</f>
        <v>UPA BOTAFOGO</v>
      </c>
      <c r="H17" s="71"/>
      <c r="I17" s="75" t="str">
        <f>CAZUL!E14</f>
        <v>SECRETARIA DA RECEITA FEDERAL DO BRASIL</v>
      </c>
      <c r="J17" s="86" t="str">
        <f>VLOOKUP(AA17,DESPESAS!$A$2:$B$308,2,FALSE)</f>
        <v>04.02.01</v>
      </c>
      <c r="K17" s="86" t="str">
        <f>VLOOKUP(AA17,DESPESAS!$A$2:$C$318,3,FALSE)</f>
        <v>PIS/COFINS/CSLL</v>
      </c>
      <c r="L17" s="31">
        <f>CAZUL!F14</f>
        <v>0</v>
      </c>
      <c r="M17" s="68">
        <f>CAZUL!G14</f>
        <v>232.5</v>
      </c>
      <c r="N17" s="31">
        <f>CAZUL!H14</f>
        <v>0</v>
      </c>
      <c r="O17" s="7" t="str">
        <f>DESPESAS!E2</f>
        <v>BRADESCO</v>
      </c>
      <c r="P17" s="23"/>
      <c r="AA17" s="98" t="str">
        <f>CAZUL!C14</f>
        <v>Retenção - Darf 5952 - PIS/COFINS/CSLL</v>
      </c>
    </row>
    <row r="18" spans="1:47" s="33" customFormat="1" ht="12.75" customHeight="1" x14ac:dyDescent="0.25">
      <c r="A18" s="23"/>
      <c r="B18" s="28" t="s">
        <v>92</v>
      </c>
      <c r="C18" s="23" t="s">
        <v>845</v>
      </c>
      <c r="D18" s="39">
        <v>5162631</v>
      </c>
      <c r="E18" s="7" t="str">
        <f>CAZUL!B15</f>
        <v>01/04/2020</v>
      </c>
      <c r="F18" s="44" t="str">
        <f>CAZUL!N15</f>
        <v>20/05/2020</v>
      </c>
      <c r="G18" s="30" t="str">
        <f>DESPESAS!D2</f>
        <v>UPA BOTAFOGO</v>
      </c>
      <c r="H18" s="71"/>
      <c r="I18" s="75" t="str">
        <f>CAZUL!E15</f>
        <v>GUIA DA PREVIDÊNCIA SOCIAL - GPS</v>
      </c>
      <c r="J18" s="86" t="str">
        <f>VLOOKUP(AA18,DESPESAS!$A$2:$B$308,2,FALSE)</f>
        <v>04.03.01</v>
      </c>
      <c r="K18" s="86" t="str">
        <f>VLOOKUP(AA18,DESPESAS!$A$2:$C$318,3,FALSE)</f>
        <v>INSS SOBRE PRESTAÇÃO DE SERVIÇOS</v>
      </c>
      <c r="L18" s="31">
        <f>CAZUL!F15</f>
        <v>0</v>
      </c>
      <c r="M18" s="68">
        <f>CAZUL!G15</f>
        <v>695.89</v>
      </c>
      <c r="N18" s="31">
        <f>CAZUL!H15</f>
        <v>0</v>
      </c>
      <c r="O18" s="7" t="str">
        <f>DESPESAS!E2</f>
        <v>BRADESCO</v>
      </c>
      <c r="P18" s="23"/>
      <c r="AA18" s="98" t="str">
        <f>CAZUL!C15</f>
        <v>Retenção - GPS 2631 - INSS</v>
      </c>
    </row>
    <row r="19" spans="1:47" s="33" customFormat="1" x14ac:dyDescent="0.25">
      <c r="A19" s="23"/>
      <c r="B19" s="28" t="s">
        <v>92</v>
      </c>
      <c r="C19" s="23" t="s">
        <v>846</v>
      </c>
      <c r="D19" s="39">
        <v>5305513</v>
      </c>
      <c r="E19" s="7" t="str">
        <f>CAZUL!B16</f>
        <v>01/04/2020</v>
      </c>
      <c r="F19" s="44" t="str">
        <f>CAZUL!N16</f>
        <v>20/05/2020</v>
      </c>
      <c r="G19" s="30" t="str">
        <f>DESPESAS!D2</f>
        <v>UPA BOTAFOGO</v>
      </c>
      <c r="H19" s="71"/>
      <c r="I19" s="75" t="str">
        <f>CAZUL!E16</f>
        <v>SECRETARIA DA RECEITA FEDERAL DO BRASIL</v>
      </c>
      <c r="J19" s="86" t="str">
        <f>VLOOKUP(AA19,DESPESAS!$A$2:$B$308,2,FALSE)</f>
        <v>04.04.01</v>
      </c>
      <c r="K19" s="86" t="str">
        <f>VLOOKUP(AA19,DESPESAS!$A$2:$C$318,3,FALSE)</f>
        <v>IR SOBRE PRESTAÇÃO DE SERVIÇOS</v>
      </c>
      <c r="L19" s="31">
        <f>CAZUL!F16</f>
        <v>0</v>
      </c>
      <c r="M19" s="68">
        <f>CAZUL!G16</f>
        <v>5914.01</v>
      </c>
      <c r="N19" s="31">
        <f>CAZUL!H16</f>
        <v>0</v>
      </c>
      <c r="O19" s="7" t="str">
        <f>DESPESAS!E2</f>
        <v>BRADESCO</v>
      </c>
      <c r="P19" s="23"/>
      <c r="AA19" s="98" t="str">
        <f>CAZUL!C16</f>
        <v>Retenção - Darf 1708 - IRRF</v>
      </c>
    </row>
    <row r="20" spans="1:47" s="33" customFormat="1" ht="12.75" customHeight="1" x14ac:dyDescent="0.25">
      <c r="A20" s="23"/>
      <c r="B20" s="28" t="s">
        <v>92</v>
      </c>
      <c r="C20" s="23" t="s">
        <v>846</v>
      </c>
      <c r="D20" s="39">
        <v>5305513</v>
      </c>
      <c r="E20" s="7" t="str">
        <f>CAZUL!B17</f>
        <v>01/04/2020</v>
      </c>
      <c r="F20" s="44" t="str">
        <f>CAZUL!N17</f>
        <v>20/05/2020</v>
      </c>
      <c r="G20" s="30" t="str">
        <f>DESPESAS!D2</f>
        <v>UPA BOTAFOGO</v>
      </c>
      <c r="H20" s="71"/>
      <c r="I20" s="75" t="str">
        <f>CAZUL!E17</f>
        <v>SECRETARIA DA RECEITA FEDERAL DO BRASIL</v>
      </c>
      <c r="J20" s="86" t="str">
        <f>VLOOKUP(AA20,DESPESAS!$A$2:$B$308,2,FALSE)</f>
        <v>04.04.01</v>
      </c>
      <c r="K20" s="86" t="str">
        <f>VLOOKUP(AA20,DESPESAS!$A$2:$C$318,3,FALSE)</f>
        <v>IR SOBRE PRESTAÇÃO DE SERVIÇOS</v>
      </c>
      <c r="L20" s="31">
        <f>CAZUL!F17</f>
        <v>0</v>
      </c>
      <c r="M20" s="68">
        <f>CAZUL!G17</f>
        <v>75</v>
      </c>
      <c r="N20" s="31">
        <f>CAZUL!H17</f>
        <v>0</v>
      </c>
      <c r="O20" s="7" t="str">
        <f>DESPESAS!E2</f>
        <v>BRADESCO</v>
      </c>
      <c r="P20" s="23"/>
      <c r="AA20" s="98" t="str">
        <f>CAZUL!C17</f>
        <v>Retenção - Darf 1708 - IRRF</v>
      </c>
    </row>
    <row r="21" spans="1:47" s="11" customFormat="1" ht="12.75" customHeight="1" x14ac:dyDescent="0.25">
      <c r="A21" s="1" t="s">
        <v>42</v>
      </c>
      <c r="B21" s="28" t="s">
        <v>92</v>
      </c>
      <c r="C21" s="4"/>
      <c r="D21" s="39">
        <v>8279192</v>
      </c>
      <c r="E21" s="7" t="str">
        <f>CAZUL!B18</f>
        <v>20/05/2020</v>
      </c>
      <c r="F21" s="44" t="str">
        <f>CAZUL!N18</f>
        <v>20/05/2020</v>
      </c>
      <c r="G21" s="30" t="str">
        <f>DESPESAS!D2</f>
        <v>UPA BOTAFOGO</v>
      </c>
      <c r="H21" s="71" t="str">
        <f>VLOOKUP(I21,FORNECEDOR!$A$1:$B$299,2,FALSE)</f>
        <v>60.746.948/0633-86</v>
      </c>
      <c r="I21" s="75" t="str">
        <f>CAZUL!E18</f>
        <v>BRADESCO</v>
      </c>
      <c r="J21" s="86" t="str">
        <f>VLOOKUP(AA21,DESPESAS!$A$2:$B$308,2,FALSE)</f>
        <v>11.01.05</v>
      </c>
      <c r="K21" s="86" t="str">
        <f>VLOOKUP(AA21,DESPESAS!$A$2:$C$318,3,FALSE)</f>
        <v>RESGATE INVEST FACIL</v>
      </c>
      <c r="L21" s="31">
        <f>CAZUL!F18</f>
        <v>24850.84</v>
      </c>
      <c r="M21" s="68">
        <f>CAZUL!G18</f>
        <v>0</v>
      </c>
      <c r="N21" s="31">
        <f>CAZUL!H18</f>
        <v>1.0000000007166818</v>
      </c>
      <c r="O21" s="7" t="str">
        <f>DESPESAS!E2</f>
        <v>BRADESCO</v>
      </c>
      <c r="P21" s="5"/>
      <c r="AA21" s="98" t="str">
        <f>CAZUL!C18</f>
        <v>RESGATE INVEST FACIL</v>
      </c>
    </row>
    <row r="22" spans="1:47" s="33" customFormat="1" x14ac:dyDescent="0.25">
      <c r="A22" s="23"/>
      <c r="B22" s="28" t="s">
        <v>92</v>
      </c>
      <c r="C22" s="23"/>
      <c r="D22" s="39">
        <v>8279192</v>
      </c>
      <c r="E22" s="7" t="str">
        <f>CAZUL!B19</f>
        <v>21/05/2020</v>
      </c>
      <c r="F22" s="44" t="str">
        <f>CAZUL!N19</f>
        <v>21/05/2020</v>
      </c>
      <c r="G22" s="30" t="str">
        <f>DESPESAS!D2</f>
        <v>UPA BOTAFOGO</v>
      </c>
      <c r="H22" s="71" t="str">
        <f>VLOOKUP(I22,FORNECEDOR!$A$1:$B$299,2,FALSE)</f>
        <v>60.746.948/0633-86</v>
      </c>
      <c r="I22" s="75" t="str">
        <f>CAZUL!E19</f>
        <v>BRADESCO</v>
      </c>
      <c r="J22" s="86" t="str">
        <f>VLOOKUP(AA22,DESPESAS!$A$2:$B$308,2,FALSE)</f>
        <v>11.01.05</v>
      </c>
      <c r="K22" s="86" t="str">
        <f>VLOOKUP(AA22,DESPESAS!$A$2:$C$318,3,FALSE)</f>
        <v>RESGATE INVEST FACIL</v>
      </c>
      <c r="L22" s="31">
        <f>CAZUL!F19</f>
        <v>10</v>
      </c>
      <c r="M22" s="68">
        <f>CAZUL!G19</f>
        <v>0</v>
      </c>
      <c r="N22" s="31">
        <f>CAZUL!H19</f>
        <v>0</v>
      </c>
      <c r="O22" s="7" t="str">
        <f>DESPESAS!E2</f>
        <v>BRADESCO</v>
      </c>
      <c r="P22" s="23"/>
      <c r="AA22" s="98" t="str">
        <f>CAZUL!C19</f>
        <v>RESGATE INVEST FACIL</v>
      </c>
    </row>
    <row r="23" spans="1:47" s="11" customFormat="1" ht="11.25" customHeight="1" x14ac:dyDescent="0.25">
      <c r="A23" s="1"/>
      <c r="B23" s="28" t="s">
        <v>92</v>
      </c>
      <c r="C23" s="4"/>
      <c r="D23" s="39">
        <v>1</v>
      </c>
      <c r="E23" s="7" t="str">
        <f>CAZUL!B20</f>
        <v>21/05/2020</v>
      </c>
      <c r="F23" s="44" t="str">
        <f>CAZUL!N20</f>
        <v>21/05/2020</v>
      </c>
      <c r="G23" s="30" t="str">
        <f>DESPESAS!D2</f>
        <v>UPA BOTAFOGO</v>
      </c>
      <c r="H23" s="71" t="str">
        <f>VLOOKUP(I23,FORNECEDOR!$A$1:$B$299,2,FALSE)</f>
        <v>60.746.948/0633-86</v>
      </c>
      <c r="I23" s="75" t="str">
        <f>CAZUL!E20</f>
        <v>BRADESCO</v>
      </c>
      <c r="J23" s="86" t="str">
        <f>VLOOKUP(AA23,DESPESAS!$A$2:$B$308,2,FALSE)</f>
        <v>06.01.01</v>
      </c>
      <c r="K23" s="86" t="str">
        <f>VLOOKUP(AA23,DESPESAS!$A$2:$C$318,3,FALSE)</f>
        <v>TARIFAS</v>
      </c>
      <c r="L23" s="31">
        <f>CAZUL!F20</f>
        <v>0</v>
      </c>
      <c r="M23" s="68">
        <f>CAZUL!G20</f>
        <v>4</v>
      </c>
      <c r="N23" s="31">
        <f>CAZUL!H20</f>
        <v>7.0000000007166818</v>
      </c>
      <c r="O23" s="7" t="str">
        <f>DESPESAS!E2</f>
        <v>BRADESCO</v>
      </c>
      <c r="P23" s="4"/>
      <c r="AA23" s="98" t="str">
        <f>CAZUL!C20</f>
        <v>Tarifas Bancárias</v>
      </c>
    </row>
    <row r="24" spans="1:47" ht="14.45" customHeight="1" x14ac:dyDescent="0.25">
      <c r="A24" s="2"/>
      <c r="B24" s="28" t="s">
        <v>92</v>
      </c>
      <c r="C24" s="23" t="s">
        <v>844</v>
      </c>
      <c r="D24" s="39">
        <v>657026</v>
      </c>
      <c r="E24" s="7" t="str">
        <f>CAZUL!B21</f>
        <v>01/05/2020</v>
      </c>
      <c r="F24" s="44" t="str">
        <f>CAZUL!N21</f>
        <v>26/05/2020</v>
      </c>
      <c r="G24" s="30" t="str">
        <f>DESPESAS!D2</f>
        <v>UPA BOTAFOGO</v>
      </c>
      <c r="H24" s="71" t="str">
        <f>VLOOKUP(I24,FORNECEDOR!$A$1:$B$299,2,FALSE)</f>
        <v>871.521.697-72</v>
      </c>
      <c r="I24" s="75" t="str">
        <f>CAZUL!E21</f>
        <v>RAQUEL PORTELA ALHO</v>
      </c>
      <c r="J24" s="86" t="str">
        <f>VLOOKUP(AA24,DESPESAS!$A$2:$B$308,2,FALSE)</f>
        <v>01.03.04</v>
      </c>
      <c r="K24" s="86" t="str">
        <f>VLOOKUP(AA24,DESPESAS!$A$2:$C$318,3,FALSE)</f>
        <v>RESCISÕES</v>
      </c>
      <c r="L24" s="31">
        <f>CAZUL!F21</f>
        <v>0</v>
      </c>
      <c r="M24" s="68">
        <f>CAZUL!G21</f>
        <v>105.29</v>
      </c>
      <c r="N24" s="31">
        <f>CAZUL!H21</f>
        <v>0</v>
      </c>
      <c r="O24" s="7" t="str">
        <f>DESPESAS!E2</f>
        <v>BRADESCO</v>
      </c>
      <c r="P24" s="4"/>
      <c r="AA24" s="98" t="str">
        <f>CAZUL!C21</f>
        <v>Rescisões</v>
      </c>
    </row>
    <row r="25" spans="1:47" x14ac:dyDescent="0.25">
      <c r="A25" s="1"/>
      <c r="B25" s="28" t="s">
        <v>92</v>
      </c>
      <c r="C25" s="4" t="s">
        <v>844</v>
      </c>
      <c r="D25" s="39">
        <v>657026</v>
      </c>
      <c r="E25" s="7" t="str">
        <f>CAZUL!B22</f>
        <v>01/05/2020</v>
      </c>
      <c r="F25" s="44" t="str">
        <f>CAZUL!N22</f>
        <v>26/05/2020</v>
      </c>
      <c r="G25" s="30" t="str">
        <f>DESPESAS!D2</f>
        <v>UPA BOTAFOGO</v>
      </c>
      <c r="H25" s="71" t="str">
        <f>VLOOKUP(I25,FORNECEDOR!$A$1:$B$299,2,FALSE)</f>
        <v>153.400.867-55</v>
      </c>
      <c r="I25" s="75" t="str">
        <f>CAZUL!E22</f>
        <v>MARCELO PEIXOTO HENRIQUE JUNIOR</v>
      </c>
      <c r="J25" s="86" t="str">
        <f>VLOOKUP(AA25,DESPESAS!$A$2:$B$308,2,FALSE)</f>
        <v>01.03.04</v>
      </c>
      <c r="K25" s="86" t="str">
        <f>VLOOKUP(AA25,DESPESAS!$A$2:$C$318,3,FALSE)</f>
        <v>RESCISÕES</v>
      </c>
      <c r="L25" s="31">
        <f>CAZUL!F22</f>
        <v>0</v>
      </c>
      <c r="M25" s="68">
        <f>CAZUL!G22</f>
        <v>736.18</v>
      </c>
      <c r="N25" s="31">
        <f>CAZUL!H22</f>
        <v>0</v>
      </c>
      <c r="O25" s="7" t="str">
        <f>DESPESAS!E2</f>
        <v>BRADESCO</v>
      </c>
      <c r="P25" s="4"/>
      <c r="AA25" s="98" t="str">
        <f>CAZUL!C22</f>
        <v>Rescisões</v>
      </c>
    </row>
    <row r="26" spans="1:47" x14ac:dyDescent="0.25">
      <c r="A26" s="1"/>
      <c r="B26" s="28" t="s">
        <v>92</v>
      </c>
      <c r="C26" s="4" t="s">
        <v>844</v>
      </c>
      <c r="D26" s="39">
        <v>657026</v>
      </c>
      <c r="E26" s="7" t="str">
        <f>CAZUL!B23</f>
        <v>01/05/2020</v>
      </c>
      <c r="F26" s="44" t="str">
        <f>CAZUL!N23</f>
        <v>26/05/2020</v>
      </c>
      <c r="G26" s="30" t="str">
        <f>DESPESAS!D2</f>
        <v>UPA BOTAFOGO</v>
      </c>
      <c r="H26" s="71" t="str">
        <f>VLOOKUP(I26,FORNECEDOR!$A$1:$B$299,2,FALSE)</f>
        <v>101.809.377-07</v>
      </c>
      <c r="I26" s="75" t="str">
        <f>CAZUL!E23</f>
        <v>ARIANA PASSOS DA CUNHA</v>
      </c>
      <c r="J26" s="86" t="str">
        <f>VLOOKUP(AA26,DESPESAS!$A$2:$B$308,2,FALSE)</f>
        <v>01.03.04</v>
      </c>
      <c r="K26" s="86" t="str">
        <f>VLOOKUP(AA26,DESPESAS!$A$2:$C$318,3,FALSE)</f>
        <v>RESCISÕES</v>
      </c>
      <c r="L26" s="31">
        <f>CAZUL!F23</f>
        <v>0</v>
      </c>
      <c r="M26" s="68">
        <f>CAZUL!G23</f>
        <v>512.33000000000004</v>
      </c>
      <c r="N26" s="31">
        <f>CAZUL!H23</f>
        <v>0</v>
      </c>
      <c r="O26" s="7" t="str">
        <f>DESPESAS!E2</f>
        <v>BRADESCO</v>
      </c>
      <c r="P26" s="4"/>
      <c r="AA26" s="98" t="str">
        <f>CAZUL!C23</f>
        <v>Rescisões</v>
      </c>
    </row>
    <row r="27" spans="1:47" x14ac:dyDescent="0.25">
      <c r="A27" s="1"/>
      <c r="B27" s="28" t="s">
        <v>92</v>
      </c>
      <c r="C27" s="4" t="s">
        <v>844</v>
      </c>
      <c r="D27" s="39">
        <v>179126</v>
      </c>
      <c r="E27" s="7" t="str">
        <f>CAZUL!B24</f>
        <v>01/05/2020</v>
      </c>
      <c r="F27" s="44" t="str">
        <f>CAZUL!N24</f>
        <v>26/05/2020</v>
      </c>
      <c r="G27" s="30" t="str">
        <f>DESPESAS!D2</f>
        <v>UPA BOTAFOGO</v>
      </c>
      <c r="H27" s="71" t="str">
        <f>VLOOKUP(I27,FORNECEDOR!$A$1:$B$299,2,FALSE)</f>
        <v>121.670.117-25</v>
      </c>
      <c r="I27" s="75" t="str">
        <f>CAZUL!E24</f>
        <v>FELIPE DE BARROS RUAS</v>
      </c>
      <c r="J27" s="86" t="str">
        <f>VLOOKUP(AA27,DESPESAS!$A$2:$B$308,2,FALSE)</f>
        <v>01.03.04</v>
      </c>
      <c r="K27" s="86" t="str">
        <f>VLOOKUP(AA27,DESPESAS!$A$2:$C$318,3,FALSE)</f>
        <v>RESCISÕES</v>
      </c>
      <c r="L27" s="31">
        <f>CAZUL!F24</f>
        <v>0</v>
      </c>
      <c r="M27" s="68">
        <f>CAZUL!G24</f>
        <v>523.67999999999995</v>
      </c>
      <c r="N27" s="31">
        <f>CAZUL!H24</f>
        <v>0</v>
      </c>
      <c r="O27" s="7" t="str">
        <f>DESPESAS!E2</f>
        <v>BRADESCO</v>
      </c>
      <c r="P27" s="4"/>
      <c r="AA27" s="98" t="str">
        <f>CAZUL!C24</f>
        <v>Rescisões</v>
      </c>
    </row>
    <row r="28" spans="1:47" s="14" customFormat="1" x14ac:dyDescent="0.25">
      <c r="A28" s="4"/>
      <c r="B28" s="28" t="s">
        <v>92</v>
      </c>
      <c r="C28" s="4" t="s">
        <v>844</v>
      </c>
      <c r="D28" s="41">
        <v>657026</v>
      </c>
      <c r="E28" s="7" t="str">
        <f>CAZUL!B25</f>
        <v>01/05/2020</v>
      </c>
      <c r="F28" s="44" t="str">
        <f>CAZUL!N25</f>
        <v>26/05/2020</v>
      </c>
      <c r="G28" s="30" t="str">
        <f>DESPESAS!D2</f>
        <v>UPA BOTAFOGO</v>
      </c>
      <c r="H28" s="71" t="str">
        <f>VLOOKUP(I28,FORNECEDOR!$A$1:$B$299,2,FALSE)</f>
        <v>119.334.407-75</v>
      </c>
      <c r="I28" s="75" t="str">
        <f>CAZUL!E25</f>
        <v>RENAN MONTEIRO DOS SANTOS</v>
      </c>
      <c r="J28" s="86" t="str">
        <f>VLOOKUP(AA28,DESPESAS!$A$2:$B$308,2,FALSE)</f>
        <v>01.03.04</v>
      </c>
      <c r="K28" s="86" t="str">
        <f>VLOOKUP(AA28,DESPESAS!$A$2:$C$318,3,FALSE)</f>
        <v>RESCISÕES</v>
      </c>
      <c r="L28" s="31">
        <f>CAZUL!F25</f>
        <v>0</v>
      </c>
      <c r="M28" s="68">
        <f>CAZUL!G25</f>
        <v>533.41999999999996</v>
      </c>
      <c r="N28" s="31">
        <f>CAZUL!H25</f>
        <v>0</v>
      </c>
      <c r="O28" s="7" t="str">
        <f>DESPESAS!E2</f>
        <v>BRADESCO</v>
      </c>
      <c r="P28" s="1"/>
      <c r="AA28" s="98" t="str">
        <f>CAZUL!C25</f>
        <v>Rescisões</v>
      </c>
    </row>
    <row r="29" spans="1:47" x14ac:dyDescent="0.25">
      <c r="A29" s="1"/>
      <c r="B29" s="28" t="s">
        <v>92</v>
      </c>
      <c r="C29" s="4" t="s">
        <v>844</v>
      </c>
      <c r="D29" s="36">
        <v>657026</v>
      </c>
      <c r="E29" s="7" t="str">
        <f>CAZUL!B26</f>
        <v>01/05/2020</v>
      </c>
      <c r="F29" s="44" t="str">
        <f>CAZUL!N26</f>
        <v>26/05/2020</v>
      </c>
      <c r="G29" s="30" t="str">
        <f>DESPESAS!D2</f>
        <v>UPA BOTAFOGO</v>
      </c>
      <c r="H29" s="71" t="str">
        <f>VLOOKUP(I29,FORNECEDOR!$A$1:$B$299,2,FALSE)</f>
        <v>053.885.297-62</v>
      </c>
      <c r="I29" s="75" t="str">
        <f>CAZUL!E26</f>
        <v>STEFAN UBIRATAN DE FREITAS</v>
      </c>
      <c r="J29" s="86" t="str">
        <f>VLOOKUP(AA29,DESPESAS!$A$2:$B$308,2,FALSE)</f>
        <v>01.03.04</v>
      </c>
      <c r="K29" s="86" t="str">
        <f>VLOOKUP(AA29,DESPESAS!$A$2:$C$318,3,FALSE)</f>
        <v>RESCISÕES</v>
      </c>
      <c r="L29" s="31">
        <f>CAZUL!F26</f>
        <v>0</v>
      </c>
      <c r="M29" s="68">
        <f>CAZUL!G26</f>
        <v>580.74</v>
      </c>
      <c r="N29" s="31">
        <f>CAZUL!H26</f>
        <v>0</v>
      </c>
      <c r="O29" s="7" t="str">
        <f>DESPESAS!E2</f>
        <v>BRADESCO</v>
      </c>
      <c r="P29" s="1"/>
      <c r="AA29" s="98" t="str">
        <f>CAZUL!C26</f>
        <v>Rescisões</v>
      </c>
    </row>
    <row r="30" spans="1:47" x14ac:dyDescent="0.25">
      <c r="A30" s="1"/>
      <c r="B30" s="28" t="s">
        <v>92</v>
      </c>
      <c r="C30" s="4" t="s">
        <v>844</v>
      </c>
      <c r="D30" s="39">
        <v>657026</v>
      </c>
      <c r="E30" s="7" t="str">
        <f>CAZUL!B27</f>
        <v>01/05/2020</v>
      </c>
      <c r="F30" s="44" t="str">
        <f>CAZUL!N27</f>
        <v>26/05/2020</v>
      </c>
      <c r="G30" s="30" t="str">
        <f>DESPESAS!D2</f>
        <v>UPA BOTAFOGO</v>
      </c>
      <c r="H30" s="71" t="str">
        <f>VLOOKUP(I30,FORNECEDOR!$A$1:$B$299,2,FALSE)</f>
        <v>023.936.444-90</v>
      </c>
      <c r="I30" s="75" t="str">
        <f>CAZUL!E27</f>
        <v>ANDREIA FRANCISCA DA SILVA</v>
      </c>
      <c r="J30" s="86" t="str">
        <f>VLOOKUP(AA30,DESPESAS!$A$2:$B$308,2,FALSE)</f>
        <v>01.03.04</v>
      </c>
      <c r="K30" s="86" t="str">
        <f>VLOOKUP(AA30,DESPESAS!$A$2:$C$318,3,FALSE)</f>
        <v>RESCISÕES</v>
      </c>
      <c r="L30" s="31">
        <f>CAZUL!F27</f>
        <v>0</v>
      </c>
      <c r="M30" s="68">
        <f>CAZUL!G27</f>
        <v>588.41</v>
      </c>
      <c r="N30" s="31">
        <f>CAZUL!H27</f>
        <v>0</v>
      </c>
      <c r="O30" s="7" t="str">
        <f>DESPESAS!E2</f>
        <v>BRADESCO</v>
      </c>
      <c r="P30" s="1"/>
      <c r="AA30" s="98" t="str">
        <f>CAZUL!C27</f>
        <v>Rescisões</v>
      </c>
    </row>
    <row r="31" spans="1:47" s="6" customFormat="1" x14ac:dyDescent="0.25">
      <c r="A31" s="1"/>
      <c r="B31" s="28" t="s">
        <v>92</v>
      </c>
      <c r="C31" s="4" t="s">
        <v>844</v>
      </c>
      <c r="D31" s="39">
        <v>657026</v>
      </c>
      <c r="E31" s="7" t="str">
        <f>CAZUL!B28</f>
        <v>01/05/2020</v>
      </c>
      <c r="F31" s="44" t="str">
        <f>CAZUL!N28</f>
        <v>26/05/2020</v>
      </c>
      <c r="G31" s="30" t="str">
        <f>DESPESAS!D2</f>
        <v>UPA BOTAFOGO</v>
      </c>
      <c r="H31" s="71" t="str">
        <f>VLOOKUP(I31,FORNECEDOR!$A$1:$B$299,2,FALSE)</f>
        <v>151.747.597-08</v>
      </c>
      <c r="I31" s="75" t="str">
        <f>CAZUL!E28</f>
        <v>FABIO MENDES LOPES</v>
      </c>
      <c r="J31" s="86" t="str">
        <f>VLOOKUP(AA31,DESPESAS!$A$2:$B$308,2,FALSE)</f>
        <v>01.03.04</v>
      </c>
      <c r="K31" s="86" t="str">
        <f>VLOOKUP(AA31,DESPESAS!$A$2:$C$318,3,FALSE)</f>
        <v>RESCISÕES</v>
      </c>
      <c r="L31" s="31">
        <f>CAZUL!F28</f>
        <v>0</v>
      </c>
      <c r="M31" s="68">
        <f>CAZUL!G28</f>
        <v>667.82</v>
      </c>
      <c r="N31" s="31">
        <f>CAZUL!H28</f>
        <v>0</v>
      </c>
      <c r="O31" s="7" t="str">
        <f>DESPESAS!E2</f>
        <v>BRADESCO</v>
      </c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98" t="str">
        <f>CAZUL!C28</f>
        <v>Rescisões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3" customFormat="1" x14ac:dyDescent="0.25">
      <c r="A32" s="4"/>
      <c r="B32" s="28" t="s">
        <v>92</v>
      </c>
      <c r="C32" s="4" t="s">
        <v>844</v>
      </c>
      <c r="D32" s="39">
        <v>6570967</v>
      </c>
      <c r="E32" s="7" t="str">
        <f>CAZUL!B29</f>
        <v>01/05/2020</v>
      </c>
      <c r="F32" s="44" t="str">
        <f>CAZUL!N29</f>
        <v>26/05/2020</v>
      </c>
      <c r="G32" s="30" t="str">
        <f>DESPESAS!D2</f>
        <v>UPA BOTAFOGO</v>
      </c>
      <c r="H32" s="71" t="str">
        <f>VLOOKUP(I32,FORNECEDOR!$A$1:$B$299,2,FALSE)</f>
        <v>089.727.507-19</v>
      </c>
      <c r="I32" s="75" t="str">
        <f>CAZUL!E29</f>
        <v>PATRICIA PEREIRA HIGINO BOURGUIGNON</v>
      </c>
      <c r="J32" s="86" t="str">
        <f>VLOOKUP(AA32,DESPESAS!$A$2:$B$308,2,FALSE)</f>
        <v>01.03.04</v>
      </c>
      <c r="K32" s="86" t="str">
        <f>VLOOKUP(AA32,DESPESAS!$A$2:$C$318,3,FALSE)</f>
        <v>RESCISÕES</v>
      </c>
      <c r="L32" s="31">
        <f>CAZUL!F29</f>
        <v>0</v>
      </c>
      <c r="M32" s="68">
        <f>CAZUL!G29</f>
        <v>689.46</v>
      </c>
      <c r="N32" s="31">
        <f>CAZUL!H29</f>
        <v>0</v>
      </c>
      <c r="O32" s="7" t="str">
        <f>DESPESAS!E2</f>
        <v>BRADESCO</v>
      </c>
      <c r="P32" s="4"/>
      <c r="AA32" s="98" t="str">
        <f>CAZUL!C29</f>
        <v>Rescisões</v>
      </c>
    </row>
    <row r="33" spans="1:47" x14ac:dyDescent="0.25">
      <c r="A33" s="3"/>
      <c r="B33" s="28" t="s">
        <v>92</v>
      </c>
      <c r="C33" s="4" t="s">
        <v>844</v>
      </c>
      <c r="D33" s="39">
        <v>279126</v>
      </c>
      <c r="E33" s="7" t="str">
        <f>CAZUL!B30</f>
        <v>01/05/2020</v>
      </c>
      <c r="F33" s="44" t="str">
        <f>CAZUL!N30</f>
        <v>26/05/2020</v>
      </c>
      <c r="G33" s="30" t="str">
        <f>DESPESAS!D2</f>
        <v>UPA BOTAFOGO</v>
      </c>
      <c r="H33" s="71" t="str">
        <f>VLOOKUP(I33,FORNECEDOR!$A$1:$B$299,2,FALSE)</f>
        <v>495.337.037-68</v>
      </c>
      <c r="I33" s="75" t="str">
        <f>CAZUL!E30</f>
        <v>JOSE ROBERTO BISPO</v>
      </c>
      <c r="J33" s="86" t="str">
        <f>VLOOKUP(AA33,DESPESAS!$A$2:$B$308,2,FALSE)</f>
        <v>01.03.04</v>
      </c>
      <c r="K33" s="86" t="str">
        <f>VLOOKUP(AA33,DESPESAS!$A$2:$C$318,3,FALSE)</f>
        <v>RESCISÕES</v>
      </c>
      <c r="L33" s="31">
        <f>CAZUL!F30</f>
        <v>0</v>
      </c>
      <c r="M33" s="68">
        <f>CAZUL!G30</f>
        <v>690.83</v>
      </c>
      <c r="N33" s="31">
        <f>CAZUL!H30</f>
        <v>0</v>
      </c>
      <c r="O33" s="7" t="str">
        <f>DESPESAS!E2</f>
        <v>BRADESCO</v>
      </c>
      <c r="P33" s="4"/>
      <c r="AA33" s="98" t="str">
        <f>CAZUL!C30</f>
        <v>Rescisões</v>
      </c>
    </row>
    <row r="34" spans="1:47" ht="14.45" customHeight="1" x14ac:dyDescent="0.25">
      <c r="A34" s="2"/>
      <c r="B34" s="28" t="s">
        <v>92</v>
      </c>
      <c r="C34" s="4" t="s">
        <v>844</v>
      </c>
      <c r="D34" s="36">
        <v>657026</v>
      </c>
      <c r="E34" s="7" t="str">
        <f>CAZUL!B31</f>
        <v>01/05/2020</v>
      </c>
      <c r="F34" s="44" t="str">
        <f>CAZUL!N31</f>
        <v>26/05/2020</v>
      </c>
      <c r="G34" s="30" t="str">
        <f>DESPESAS!D2</f>
        <v>UPA BOTAFOGO</v>
      </c>
      <c r="H34" s="71" t="str">
        <f>VLOOKUP(I34,FORNECEDOR!$A$1:$B$299,2,FALSE)</f>
        <v>610.294.087-34</v>
      </c>
      <c r="I34" s="75" t="str">
        <f>CAZUL!E31</f>
        <v>RAYMUNDO DE SOUZA COELHO JUNIOR</v>
      </c>
      <c r="J34" s="86" t="str">
        <f>VLOOKUP(AA34,DESPESAS!$A$2:$B$308,2,FALSE)</f>
        <v>01.03.04</v>
      </c>
      <c r="K34" s="86" t="str">
        <f>VLOOKUP(AA34,DESPESAS!$A$2:$C$318,3,FALSE)</f>
        <v>RESCISÕES</v>
      </c>
      <c r="L34" s="31">
        <f>CAZUL!F31</f>
        <v>0</v>
      </c>
      <c r="M34" s="68">
        <f>CAZUL!G31</f>
        <v>815.92</v>
      </c>
      <c r="N34" s="31">
        <f>CAZUL!H31</f>
        <v>0</v>
      </c>
      <c r="O34" s="7" t="str">
        <f>DESPESAS!E2</f>
        <v>BRADESCO</v>
      </c>
      <c r="P34" s="4"/>
      <c r="AA34" s="98" t="str">
        <f>CAZUL!C31</f>
        <v>Rescisões</v>
      </c>
    </row>
    <row r="35" spans="1:47" s="13" customFormat="1" ht="15" customHeight="1" x14ac:dyDescent="0.25">
      <c r="A35" s="2"/>
      <c r="B35" s="28" t="s">
        <v>92</v>
      </c>
      <c r="C35" s="4" t="s">
        <v>844</v>
      </c>
      <c r="D35" s="36">
        <v>1698969</v>
      </c>
      <c r="E35" s="7" t="str">
        <f>CAZUL!B32</f>
        <v>01/05/2020</v>
      </c>
      <c r="F35" s="44" t="str">
        <f>CAZUL!N32</f>
        <v>26/05/2020</v>
      </c>
      <c r="G35" s="30" t="str">
        <f>DESPESAS!D2</f>
        <v>UPA BOTAFOGO</v>
      </c>
      <c r="H35" s="71" t="str">
        <f>VLOOKUP(I35,FORNECEDOR!$A$1:$B$299,2,FALSE)</f>
        <v>042.479.847-25</v>
      </c>
      <c r="I35" s="75" t="str">
        <f>CAZUL!E32</f>
        <v>FERNANDO TORRES MIRANDA DE FREITAS</v>
      </c>
      <c r="J35" s="86" t="str">
        <f>VLOOKUP(AA35,DESPESAS!$A$2:$B$308,2,FALSE)</f>
        <v>01.03.04</v>
      </c>
      <c r="K35" s="86" t="str">
        <f>VLOOKUP(AA35,DESPESAS!$A$2:$C$318,3,FALSE)</f>
        <v>RESCISÕES</v>
      </c>
      <c r="L35" s="31">
        <f>CAZUL!F32</f>
        <v>0</v>
      </c>
      <c r="M35" s="68">
        <f>CAZUL!G32</f>
        <v>828.76</v>
      </c>
      <c r="N35" s="31">
        <f>CAZUL!H32</f>
        <v>0</v>
      </c>
      <c r="O35" s="7" t="str">
        <f>DESPESAS!E2</f>
        <v>BRADESCO</v>
      </c>
      <c r="P35" s="1"/>
      <c r="AA35" s="98" t="str">
        <f>CAZUL!C32</f>
        <v>Rescisões</v>
      </c>
    </row>
    <row r="36" spans="1:47" x14ac:dyDescent="0.25">
      <c r="A36" s="1"/>
      <c r="B36" s="28" t="s">
        <v>92</v>
      </c>
      <c r="C36" s="4" t="s">
        <v>844</v>
      </c>
      <c r="D36" s="39">
        <v>2802971</v>
      </c>
      <c r="E36" s="7" t="str">
        <f>CAZUL!B33</f>
        <v>01/05/2020</v>
      </c>
      <c r="F36" s="44" t="str">
        <f>CAZUL!N33</f>
        <v>26/05/2020</v>
      </c>
      <c r="G36" s="30" t="str">
        <f>DESPESAS!D2</f>
        <v>UPA BOTAFOGO</v>
      </c>
      <c r="H36" s="71" t="str">
        <f>VLOOKUP(I36,FORNECEDOR!$A$1:$B$299,2,FALSE)</f>
        <v>097.067.907-64</v>
      </c>
      <c r="I36" s="75" t="str">
        <f>CAZUL!E33</f>
        <v>DIEGO RODRIGO SOUZA</v>
      </c>
      <c r="J36" s="86" t="str">
        <f>VLOOKUP(AA36,DESPESAS!$A$2:$B$308,2,FALSE)</f>
        <v>01.03.04</v>
      </c>
      <c r="K36" s="86" t="str">
        <f>VLOOKUP(AA36,DESPESAS!$A$2:$C$318,3,FALSE)</f>
        <v>RESCISÕES</v>
      </c>
      <c r="L36" s="31">
        <f>CAZUL!F33</f>
        <v>0</v>
      </c>
      <c r="M36" s="68">
        <f>CAZUL!G33</f>
        <v>843.36</v>
      </c>
      <c r="N36" s="31">
        <f>CAZUL!H33</f>
        <v>0</v>
      </c>
      <c r="O36" s="7" t="str">
        <f>DESPESAS!E2</f>
        <v>BRADESCO</v>
      </c>
      <c r="P36" s="1"/>
      <c r="AA36" s="98" t="str">
        <f>CAZUL!C33</f>
        <v>Rescisões</v>
      </c>
    </row>
    <row r="37" spans="1:47" x14ac:dyDescent="0.25">
      <c r="A37" s="1"/>
      <c r="B37" s="28" t="s">
        <v>92</v>
      </c>
      <c r="C37" s="4" t="s">
        <v>844</v>
      </c>
      <c r="D37" s="39">
        <v>3233013</v>
      </c>
      <c r="E37" s="7" t="str">
        <f>CAZUL!B34</f>
        <v>01/05/2020</v>
      </c>
      <c r="F37" s="44" t="str">
        <f>CAZUL!N34</f>
        <v>26/05/2020</v>
      </c>
      <c r="G37" s="30" t="str">
        <f>DESPESAS!D2</f>
        <v>UPA BOTAFOGO</v>
      </c>
      <c r="H37" s="71" t="str">
        <f>VLOOKUP(I37,FORNECEDOR!$A$1:$B$299,2,FALSE)</f>
        <v>087.313.137-10</v>
      </c>
      <c r="I37" s="75" t="str">
        <f>CAZUL!E34</f>
        <v>MIRIAN LOPES ZACCONI</v>
      </c>
      <c r="J37" s="86" t="str">
        <f>VLOOKUP(AA37,DESPESAS!$A$2:$B$308,2,FALSE)</f>
        <v>01.03.04</v>
      </c>
      <c r="K37" s="86" t="str">
        <f>VLOOKUP(AA37,DESPESAS!$A$2:$C$318,3,FALSE)</f>
        <v>RESCISÕES</v>
      </c>
      <c r="L37" s="31">
        <f>CAZUL!F34</f>
        <v>0</v>
      </c>
      <c r="M37" s="68">
        <f>CAZUL!G34</f>
        <v>896.03</v>
      </c>
      <c r="N37" s="31">
        <f>CAZUL!H34</f>
        <v>0</v>
      </c>
      <c r="O37" s="7" t="str">
        <f>DESPESAS!E2</f>
        <v>BRADESCO</v>
      </c>
      <c r="P37" s="1"/>
      <c r="AA37" s="98" t="str">
        <f>CAZUL!C34</f>
        <v>Rescisões</v>
      </c>
    </row>
    <row r="38" spans="1:47" x14ac:dyDescent="0.25">
      <c r="A38" s="1"/>
      <c r="B38" s="28" t="s">
        <v>92</v>
      </c>
      <c r="C38" s="4" t="s">
        <v>844</v>
      </c>
      <c r="D38" s="39">
        <v>469972</v>
      </c>
      <c r="E38" s="7" t="str">
        <f>CAZUL!B35</f>
        <v>01/05/2020</v>
      </c>
      <c r="F38" s="44" t="str">
        <f>CAZUL!N35</f>
        <v>26/05/2020</v>
      </c>
      <c r="G38" s="30" t="str">
        <f>DESPESAS!D2</f>
        <v>UPA BOTAFOGO</v>
      </c>
      <c r="H38" s="71" t="str">
        <f>VLOOKUP(I38,FORNECEDOR!$A$1:$B$299,2,FALSE)</f>
        <v>456.596.304-30</v>
      </c>
      <c r="I38" s="75" t="str">
        <f>CAZUL!E35</f>
        <v>MARIA DE FATIMA LIMA</v>
      </c>
      <c r="J38" s="86" t="str">
        <f>VLOOKUP(AA38,DESPESAS!$A$2:$B$308,2,FALSE)</f>
        <v>01.03.04</v>
      </c>
      <c r="K38" s="86" t="str">
        <f>VLOOKUP(AA38,DESPESAS!$A$2:$C$318,3,FALSE)</f>
        <v>RESCISÕES</v>
      </c>
      <c r="L38" s="31">
        <f>CAZUL!F35</f>
        <v>0</v>
      </c>
      <c r="M38" s="68">
        <f>CAZUL!G35</f>
        <v>898.48</v>
      </c>
      <c r="N38" s="31">
        <f>CAZUL!H35</f>
        <v>0</v>
      </c>
      <c r="O38" s="7" t="str">
        <f>DESPESAS!E2</f>
        <v>BRADESCO</v>
      </c>
      <c r="P38" s="4"/>
      <c r="AA38" s="98" t="str">
        <f>CAZUL!C35</f>
        <v>Rescisões</v>
      </c>
    </row>
    <row r="39" spans="1:47" s="24" customFormat="1" ht="11.25" customHeight="1" x14ac:dyDescent="0.25">
      <c r="A39" s="2"/>
      <c r="B39" s="28" t="s">
        <v>92</v>
      </c>
      <c r="C39" s="4" t="s">
        <v>844</v>
      </c>
      <c r="D39" s="39">
        <v>657026</v>
      </c>
      <c r="E39" s="7" t="str">
        <f>CAZUL!B36</f>
        <v>01/05/2020</v>
      </c>
      <c r="F39" s="44" t="str">
        <f>CAZUL!N36</f>
        <v>26/05/2020</v>
      </c>
      <c r="G39" s="30" t="str">
        <f>DESPESAS!D2</f>
        <v>UPA BOTAFOGO</v>
      </c>
      <c r="H39" s="71" t="str">
        <f>VLOOKUP(I39,FORNECEDOR!$A$1:$B$299,2,FALSE)</f>
        <v>122.833.507-94</v>
      </c>
      <c r="I39" s="75" t="str">
        <f>CAZUL!E36</f>
        <v>RAFAEL COELHO DA SILVA</v>
      </c>
      <c r="J39" s="86" t="str">
        <f>VLOOKUP(AA39,DESPESAS!$A$2:$B$308,2,FALSE)</f>
        <v>01.03.04</v>
      </c>
      <c r="K39" s="86" t="str">
        <f>VLOOKUP(AA39,DESPESAS!$A$2:$C$318,3,FALSE)</f>
        <v>RESCISÕES</v>
      </c>
      <c r="L39" s="31">
        <f>CAZUL!F36</f>
        <v>0</v>
      </c>
      <c r="M39" s="68">
        <f>CAZUL!G36</f>
        <v>939.96</v>
      </c>
      <c r="N39" s="31">
        <f>CAZUL!H36</f>
        <v>0</v>
      </c>
      <c r="O39" s="7" t="str">
        <f>DESPESAS!E2</f>
        <v>BRADESCO</v>
      </c>
      <c r="P39" s="4"/>
      <c r="AA39" s="98" t="str">
        <f>CAZUL!C36</f>
        <v>Rescisões</v>
      </c>
    </row>
    <row r="40" spans="1:47" x14ac:dyDescent="0.25">
      <c r="A40" s="1"/>
      <c r="B40" s="28" t="s">
        <v>92</v>
      </c>
      <c r="C40" s="4" t="s">
        <v>844</v>
      </c>
      <c r="D40" s="39">
        <v>657026</v>
      </c>
      <c r="E40" s="7" t="str">
        <f>CAZUL!B37</f>
        <v>01/05/2020</v>
      </c>
      <c r="F40" s="44" t="str">
        <f>CAZUL!N37</f>
        <v>26/05/2020</v>
      </c>
      <c r="G40" s="30" t="str">
        <f>DESPESAS!D2</f>
        <v>UPA BOTAFOGO</v>
      </c>
      <c r="H40" s="71" t="str">
        <f>VLOOKUP(I40,FORNECEDOR!$A$1:$B$299,2,FALSE)</f>
        <v>125.893.297-09</v>
      </c>
      <c r="I40" s="75" t="str">
        <f>CAZUL!E37</f>
        <v>ALAN DIAS FERNANDES</v>
      </c>
      <c r="J40" s="86" t="str">
        <f>VLOOKUP(AA40,DESPESAS!$A$2:$B$308,2,FALSE)</f>
        <v>01.03.04</v>
      </c>
      <c r="K40" s="86" t="str">
        <f>VLOOKUP(AA40,DESPESAS!$A$2:$C$318,3,FALSE)</f>
        <v>RESCISÕES</v>
      </c>
      <c r="L40" s="31">
        <f>CAZUL!F37</f>
        <v>0</v>
      </c>
      <c r="M40" s="68">
        <f>CAZUL!G37</f>
        <v>950.59</v>
      </c>
      <c r="N40" s="31">
        <f>CAZUL!H37</f>
        <v>0</v>
      </c>
      <c r="O40" s="7" t="str">
        <f>DESPESAS!E2</f>
        <v>BRADESCO</v>
      </c>
      <c r="P40" s="4"/>
      <c r="AA40" s="98" t="str">
        <f>CAZUL!C37</f>
        <v>Rescisões</v>
      </c>
    </row>
    <row r="41" spans="1:47" x14ac:dyDescent="0.25">
      <c r="A41" s="2"/>
      <c r="B41" s="28" t="s">
        <v>92</v>
      </c>
      <c r="C41" s="4" t="s">
        <v>844</v>
      </c>
      <c r="D41" s="39">
        <v>1803974</v>
      </c>
      <c r="E41" s="7" t="str">
        <f>CAZUL!B38</f>
        <v>01/05/2020</v>
      </c>
      <c r="F41" s="44" t="str">
        <f>CAZUL!N38</f>
        <v>26/05/2020</v>
      </c>
      <c r="G41" s="30" t="str">
        <f>DESPESAS!D2</f>
        <v>UPA BOTAFOGO</v>
      </c>
      <c r="H41" s="71" t="str">
        <f>VLOOKUP(I41,FORNECEDOR!$A$1:$B$299,2,FALSE)</f>
        <v>919.384.307-00</v>
      </c>
      <c r="I41" s="75" t="str">
        <f>CAZUL!E38</f>
        <v>ALDINEIA FRANCISCO DOS SANTOS</v>
      </c>
      <c r="J41" s="86" t="str">
        <f>VLOOKUP(AA41,DESPESAS!$A$2:$B$308,2,FALSE)</f>
        <v>01.03.04</v>
      </c>
      <c r="K41" s="86" t="str">
        <f>VLOOKUP(AA41,DESPESAS!$A$2:$C$318,3,FALSE)</f>
        <v>RESCISÕES</v>
      </c>
      <c r="L41" s="31">
        <f>CAZUL!F38</f>
        <v>0</v>
      </c>
      <c r="M41" s="68">
        <f>CAZUL!G38</f>
        <v>607.20000000000005</v>
      </c>
      <c r="N41" s="31">
        <f>CAZUL!H38</f>
        <v>0</v>
      </c>
      <c r="O41" s="7" t="str">
        <f>DESPESAS!E2</f>
        <v>BRADESCO</v>
      </c>
      <c r="P41" s="4"/>
      <c r="AA41" s="98" t="str">
        <f>CAZUL!C38</f>
        <v>Rescisões</v>
      </c>
    </row>
    <row r="42" spans="1:47" s="24" customFormat="1" x14ac:dyDescent="0.25">
      <c r="A42" s="2"/>
      <c r="B42" s="28" t="s">
        <v>92</v>
      </c>
      <c r="C42" s="4" t="s">
        <v>844</v>
      </c>
      <c r="D42" s="39">
        <v>3060976</v>
      </c>
      <c r="E42" s="7" t="str">
        <f>CAZUL!B39</f>
        <v>01/05/2020</v>
      </c>
      <c r="F42" s="44" t="str">
        <f>CAZUL!N39</f>
        <v>26/05/2020</v>
      </c>
      <c r="G42" s="30" t="str">
        <f>DESPESAS!D2</f>
        <v>UPA BOTAFOGO</v>
      </c>
      <c r="H42" s="71" t="str">
        <f>VLOOKUP(I42,FORNECEDOR!$A$1:$B$299,2,FALSE)</f>
        <v>018.032.647-30</v>
      </c>
      <c r="I42" s="75" t="str">
        <f>CAZUL!E39</f>
        <v>TATIANA CORREIA DA SILVA</v>
      </c>
      <c r="J42" s="86" t="str">
        <f>VLOOKUP(AA42,DESPESAS!$A$2:$B$308,2,FALSE)</f>
        <v>01.03.04</v>
      </c>
      <c r="K42" s="86" t="str">
        <f>VLOOKUP(AA42,DESPESAS!$A$2:$C$318,3,FALSE)</f>
        <v>RESCISÕES</v>
      </c>
      <c r="L42" s="31">
        <f>CAZUL!F39</f>
        <v>0</v>
      </c>
      <c r="M42" s="68">
        <f>CAZUL!G39</f>
        <v>621.88</v>
      </c>
      <c r="N42" s="31">
        <f>CAZUL!H39</f>
        <v>0</v>
      </c>
      <c r="O42" s="7" t="str">
        <f>DESPESAS!E2</f>
        <v>BRADESCO</v>
      </c>
      <c r="P42" s="4"/>
      <c r="AA42" s="98" t="str">
        <f>CAZUL!C39</f>
        <v>Rescisões</v>
      </c>
    </row>
    <row r="43" spans="1:47" s="24" customFormat="1" x14ac:dyDescent="0.25">
      <c r="A43" s="3"/>
      <c r="B43" s="28" t="s">
        <v>92</v>
      </c>
      <c r="C43" s="4" t="s">
        <v>844</v>
      </c>
      <c r="D43" s="39">
        <v>281226</v>
      </c>
      <c r="E43" s="7" t="str">
        <f>CAZUL!B40</f>
        <v>01/05/2020</v>
      </c>
      <c r="F43" s="44" t="str">
        <f>CAZUL!N40</f>
        <v>26/05/2020</v>
      </c>
      <c r="G43" s="30" t="str">
        <f>DESPESAS!D2</f>
        <v>UPA BOTAFOGO</v>
      </c>
      <c r="H43" s="71" t="str">
        <f>VLOOKUP(I43,FORNECEDOR!$A$1:$B$299,2,FALSE)</f>
        <v>974.937.677-34</v>
      </c>
      <c r="I43" s="75" t="str">
        <f>CAZUL!E40</f>
        <v>ANDRE LUIS DA COSTA</v>
      </c>
      <c r="J43" s="86" t="str">
        <f>VLOOKUP(AA43,DESPESAS!$A$2:$B$308,2,FALSE)</f>
        <v>01.03.04</v>
      </c>
      <c r="K43" s="86" t="str">
        <f>VLOOKUP(AA43,DESPESAS!$A$2:$C$318,3,FALSE)</f>
        <v>RESCISÕES</v>
      </c>
      <c r="L43" s="31">
        <f>CAZUL!F40</f>
        <v>0</v>
      </c>
      <c r="M43" s="68">
        <f>CAZUL!G40</f>
        <v>635.97</v>
      </c>
      <c r="N43" s="31">
        <f>CAZUL!H40</f>
        <v>0</v>
      </c>
      <c r="O43" s="7" t="str">
        <f>DESPESAS!E2</f>
        <v>BRADESCO</v>
      </c>
      <c r="P43" s="4"/>
      <c r="AA43" s="98" t="str">
        <f>CAZUL!C40</f>
        <v>Rescisões</v>
      </c>
    </row>
    <row r="44" spans="1:47" x14ac:dyDescent="0.25">
      <c r="A44" s="3"/>
      <c r="B44" s="28" t="s">
        <v>92</v>
      </c>
      <c r="C44" s="4" t="s">
        <v>844</v>
      </c>
      <c r="D44" s="39">
        <v>657026</v>
      </c>
      <c r="E44" s="7" t="str">
        <f>CAZUL!B41</f>
        <v>01/05/2020</v>
      </c>
      <c r="F44" s="44" t="str">
        <f>CAZUL!N41</f>
        <v>26/05/2020</v>
      </c>
      <c r="G44" s="30" t="str">
        <f>DESPESAS!D2</f>
        <v>UPA BOTAFOGO</v>
      </c>
      <c r="H44" s="71" t="str">
        <f>VLOOKUP(I44,FORNECEDOR!$A$1:$B$299,2,FALSE)</f>
        <v>142.611.367-67</v>
      </c>
      <c r="I44" s="75" t="str">
        <f>CAZUL!E41</f>
        <v>SUSANE MONIQUE ALVES SILVA RIBEIRO</v>
      </c>
      <c r="J44" s="86" t="str">
        <f>VLOOKUP(AA44,DESPESAS!$A$2:$B$308,2,FALSE)</f>
        <v>01.03.04</v>
      </c>
      <c r="K44" s="86" t="str">
        <f>VLOOKUP(AA44,DESPESAS!$A$2:$C$318,3,FALSE)</f>
        <v>RESCISÕES</v>
      </c>
      <c r="L44" s="31">
        <f>CAZUL!F41</f>
        <v>0</v>
      </c>
      <c r="M44" s="68">
        <f>CAZUL!G41</f>
        <v>637.75</v>
      </c>
      <c r="N44" s="31">
        <f>CAZUL!H41</f>
        <v>0</v>
      </c>
      <c r="O44" s="7" t="str">
        <f>DESPESAS!E2</f>
        <v>BRADESCO</v>
      </c>
      <c r="P44" s="4"/>
      <c r="AA44" s="98" t="str">
        <f>CAZUL!C41</f>
        <v>Rescisões</v>
      </c>
    </row>
    <row r="45" spans="1:47" x14ac:dyDescent="0.25">
      <c r="A45" s="1"/>
      <c r="B45" s="28" t="s">
        <v>92</v>
      </c>
      <c r="C45" s="4" t="s">
        <v>844</v>
      </c>
      <c r="D45" s="39">
        <v>6734977</v>
      </c>
      <c r="E45" s="7" t="str">
        <f>CAZUL!B42</f>
        <v>01/05/2020</v>
      </c>
      <c r="F45" s="44" t="str">
        <f>CAZUL!N42</f>
        <v>26/05/2020</v>
      </c>
      <c r="G45" s="30" t="str">
        <f>DESPESAS!D2</f>
        <v>UPA BOTAFOGO</v>
      </c>
      <c r="H45" s="71" t="str">
        <f>VLOOKUP(I45,FORNECEDOR!$A$1:$B$299,2,FALSE)</f>
        <v>023.304.594-59</v>
      </c>
      <c r="I45" s="75" t="str">
        <f>CAZUL!E42</f>
        <v>LUCRECIA MARIA DE GOUVEIA</v>
      </c>
      <c r="J45" s="86" t="str">
        <f>VLOOKUP(AA45,DESPESAS!$A$2:$B$308,2,FALSE)</f>
        <v>01.03.04</v>
      </c>
      <c r="K45" s="86" t="str">
        <f>VLOOKUP(AA45,DESPESAS!$A$2:$C$318,3,FALSE)</f>
        <v>RESCISÕES</v>
      </c>
      <c r="L45" s="31">
        <f>CAZUL!F42</f>
        <v>0</v>
      </c>
      <c r="M45" s="68">
        <f>CAZUL!G42</f>
        <v>638.41</v>
      </c>
      <c r="N45" s="31">
        <f>CAZUL!H42</f>
        <v>0</v>
      </c>
      <c r="O45" s="7" t="str">
        <f>DESPESAS!E2</f>
        <v>BRADESCO</v>
      </c>
      <c r="P45" s="4"/>
      <c r="AA45" s="98" t="str">
        <f>CAZUL!C42</f>
        <v>Rescisões</v>
      </c>
    </row>
    <row r="46" spans="1:47" s="6" customFormat="1" x14ac:dyDescent="0.25">
      <c r="A46" s="4"/>
      <c r="B46" s="28" t="s">
        <v>92</v>
      </c>
      <c r="C46" s="4" t="s">
        <v>844</v>
      </c>
      <c r="D46" s="39">
        <v>657026</v>
      </c>
      <c r="E46" s="7" t="str">
        <f>CAZUL!B43</f>
        <v>01/05/2020</v>
      </c>
      <c r="F46" s="44" t="str">
        <f>CAZUL!N43</f>
        <v>26/05/2020</v>
      </c>
      <c r="G46" s="30" t="str">
        <f>DESPESAS!D2</f>
        <v>UPA BOTAFOGO</v>
      </c>
      <c r="H46" s="71" t="str">
        <f>VLOOKUP(I46,FORNECEDOR!$A$1:$B$299,2,FALSE)</f>
        <v>156.057.047-45</v>
      </c>
      <c r="I46" s="75" t="str">
        <f>CAZUL!E43</f>
        <v>GABRIEL PEREIRA HIGINO</v>
      </c>
      <c r="J46" s="86" t="str">
        <f>VLOOKUP(AA46,DESPESAS!$A$2:$B$308,2,FALSE)</f>
        <v>01.03.04</v>
      </c>
      <c r="K46" s="86" t="str">
        <f>VLOOKUP(AA46,DESPESAS!$A$2:$C$318,3,FALSE)</f>
        <v>RESCISÕES</v>
      </c>
      <c r="L46" s="31">
        <f>CAZUL!F43</f>
        <v>0</v>
      </c>
      <c r="M46" s="68">
        <f>CAZUL!G43</f>
        <v>674.6</v>
      </c>
      <c r="N46" s="31">
        <f>CAZUL!H43</f>
        <v>0</v>
      </c>
      <c r="O46" s="7" t="str">
        <f>DESPESAS!E2</f>
        <v>BRADESCO</v>
      </c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98" t="str">
        <f>CAZUL!C43</f>
        <v>Rescisões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5">
      <c r="A47" s="4"/>
      <c r="B47" s="28" t="s">
        <v>92</v>
      </c>
      <c r="C47" s="4" t="s">
        <v>844</v>
      </c>
      <c r="D47" s="39">
        <v>657026</v>
      </c>
      <c r="E47" s="7" t="str">
        <f>CAZUL!B44</f>
        <v>01/05/2020</v>
      </c>
      <c r="F47" s="44" t="str">
        <f>CAZUL!N44</f>
        <v>26/05/2020</v>
      </c>
      <c r="G47" s="30" t="str">
        <f>DESPESAS!D2</f>
        <v>UPA BOTAFOGO</v>
      </c>
      <c r="H47" s="71" t="str">
        <f>VLOOKUP(I47,FORNECEDOR!$A$1:$B$299,2,FALSE)</f>
        <v>075.489.607-27</v>
      </c>
      <c r="I47" s="75" t="str">
        <f>CAZUL!E44</f>
        <v>BIANCA BRAGA PEIXOTO PEREIRA</v>
      </c>
      <c r="J47" s="86" t="str">
        <f>VLOOKUP(AA47,DESPESAS!$A$2:$B$308,2,FALSE)</f>
        <v>01.03.04</v>
      </c>
      <c r="K47" s="86" t="str">
        <f>VLOOKUP(AA47,DESPESAS!$A$2:$C$318,3,FALSE)</f>
        <v>RESCISÕES</v>
      </c>
      <c r="L47" s="31">
        <f>CAZUL!F44</f>
        <v>0</v>
      </c>
      <c r="M47" s="68">
        <f>CAZUL!G44</f>
        <v>688.14</v>
      </c>
      <c r="N47" s="31">
        <f>CAZUL!H44</f>
        <v>0</v>
      </c>
      <c r="O47" s="7" t="str">
        <f>DESPESAS!E2</f>
        <v>BRADESCO</v>
      </c>
      <c r="P47" s="4"/>
      <c r="AA47" s="98" t="str">
        <f>CAZUL!C44</f>
        <v>Rescisões</v>
      </c>
    </row>
    <row r="48" spans="1:47" s="13" customFormat="1" x14ac:dyDescent="0.25">
      <c r="A48" s="1"/>
      <c r="B48" s="28" t="s">
        <v>92</v>
      </c>
      <c r="C48" s="4" t="s">
        <v>844</v>
      </c>
      <c r="D48" s="39">
        <v>2794980</v>
      </c>
      <c r="E48" s="7" t="str">
        <f>CAZUL!B45</f>
        <v>01/05/2020</v>
      </c>
      <c r="F48" s="44" t="str">
        <f>CAZUL!N45</f>
        <v>26/05/2020</v>
      </c>
      <c r="G48" s="30" t="str">
        <f>DESPESAS!D2</f>
        <v>UPA BOTAFOGO</v>
      </c>
      <c r="H48" s="71" t="str">
        <f>VLOOKUP(I48,FORNECEDOR!$A$1:$B$299,2,FALSE)</f>
        <v>398.778.175-00</v>
      </c>
      <c r="I48" s="75" t="str">
        <f>CAZUL!E45</f>
        <v>JACIREMA FERREIRA CONCEICAO</v>
      </c>
      <c r="J48" s="86" t="str">
        <f>VLOOKUP(AA48,DESPESAS!$A$2:$B$308,2,FALSE)</f>
        <v>01.03.04</v>
      </c>
      <c r="K48" s="86" t="str">
        <f>VLOOKUP(AA48,DESPESAS!$A$2:$C$318,3,FALSE)</f>
        <v>RESCISÕES</v>
      </c>
      <c r="L48" s="31">
        <f>CAZUL!F45</f>
        <v>0</v>
      </c>
      <c r="M48" s="68">
        <f>CAZUL!G45</f>
        <v>745.01</v>
      </c>
      <c r="N48" s="31">
        <f>CAZUL!H45</f>
        <v>0</v>
      </c>
      <c r="O48" s="7" t="str">
        <f>DESPESAS!E2</f>
        <v>BRADESCO</v>
      </c>
      <c r="P48" s="4"/>
      <c r="AA48" s="98" t="str">
        <f>CAZUL!C45</f>
        <v>Rescisões</v>
      </c>
    </row>
    <row r="49" spans="1:27" x14ac:dyDescent="0.25">
      <c r="A49" s="1"/>
      <c r="B49" s="28" t="s">
        <v>92</v>
      </c>
      <c r="C49" s="4" t="s">
        <v>844</v>
      </c>
      <c r="D49" s="39">
        <v>6570981</v>
      </c>
      <c r="E49" s="7" t="str">
        <f>CAZUL!B46</f>
        <v>01/05/2020</v>
      </c>
      <c r="F49" s="44" t="str">
        <f>CAZUL!N46</f>
        <v>26/05/2020</v>
      </c>
      <c r="G49" s="30" t="str">
        <f>DESPESAS!D2</f>
        <v>UPA BOTAFOGO</v>
      </c>
      <c r="H49" s="71" t="str">
        <f>VLOOKUP(I49,FORNECEDOR!$A$1:$B$299,2,FALSE)</f>
        <v>110.722.937-57</v>
      </c>
      <c r="I49" s="75" t="str">
        <f>CAZUL!E46</f>
        <v>MARCIA ROSA FERREIRA</v>
      </c>
      <c r="J49" s="86" t="str">
        <f>VLOOKUP(AA49,DESPESAS!$A$2:$B$308,2,FALSE)</f>
        <v>01.03.04</v>
      </c>
      <c r="K49" s="86" t="str">
        <f>VLOOKUP(AA49,DESPESAS!$A$2:$C$318,3,FALSE)</f>
        <v>RESCISÕES</v>
      </c>
      <c r="L49" s="31">
        <f>CAZUL!F46</f>
        <v>0</v>
      </c>
      <c r="M49" s="68">
        <f>CAZUL!G46</f>
        <v>745.19</v>
      </c>
      <c r="N49" s="31">
        <f>CAZUL!H46</f>
        <v>0</v>
      </c>
      <c r="O49" s="7" t="str">
        <f>DESPESAS!E2</f>
        <v>BRADESCO</v>
      </c>
      <c r="P49" s="4"/>
      <c r="AA49" s="98" t="str">
        <f>CAZUL!C46</f>
        <v>Rescisões</v>
      </c>
    </row>
    <row r="50" spans="1:27" s="11" customFormat="1" x14ac:dyDescent="0.25">
      <c r="A50" s="6"/>
      <c r="B50" s="28" t="s">
        <v>92</v>
      </c>
      <c r="C50" s="4" t="s">
        <v>844</v>
      </c>
      <c r="D50" s="39">
        <v>6570983</v>
      </c>
      <c r="E50" s="7" t="str">
        <f>CAZUL!B47</f>
        <v>01/05/2020</v>
      </c>
      <c r="F50" s="44" t="str">
        <f>CAZUL!N47</f>
        <v>26/05/2020</v>
      </c>
      <c r="G50" s="30" t="str">
        <f>DESPESAS!D2</f>
        <v>UPA BOTAFOGO</v>
      </c>
      <c r="H50" s="71" t="str">
        <f>VLOOKUP(I50,FORNECEDOR!$A$1:$B$299,2,FALSE)</f>
        <v>116.165.697-94</v>
      </c>
      <c r="I50" s="75" t="str">
        <f>CAZUL!E47</f>
        <v>DANIELI BORGES RODRIGUES</v>
      </c>
      <c r="J50" s="86" t="str">
        <f>VLOOKUP(AA50,DESPESAS!$A$2:$B$308,2,FALSE)</f>
        <v>01.03.04</v>
      </c>
      <c r="K50" s="86" t="str">
        <f>VLOOKUP(AA50,DESPESAS!$A$2:$C$318,3,FALSE)</f>
        <v>RESCISÕES</v>
      </c>
      <c r="L50" s="31">
        <f>CAZUL!F47</f>
        <v>0</v>
      </c>
      <c r="M50" s="68">
        <f>CAZUL!G47</f>
        <v>749.21</v>
      </c>
      <c r="N50" s="31">
        <f>CAZUL!H47</f>
        <v>0</v>
      </c>
      <c r="O50" s="7" t="str">
        <f>DESPESAS!E2</f>
        <v>BRADESCO</v>
      </c>
      <c r="P50" s="4"/>
      <c r="AA50" s="98" t="str">
        <f>CAZUL!C47</f>
        <v>Rescisões</v>
      </c>
    </row>
    <row r="51" spans="1:27" x14ac:dyDescent="0.25">
      <c r="A51" s="6"/>
      <c r="B51" s="28" t="s">
        <v>92</v>
      </c>
      <c r="C51" s="4" t="s">
        <v>844</v>
      </c>
      <c r="D51" s="39">
        <v>933984</v>
      </c>
      <c r="E51" s="7" t="str">
        <f>CAZUL!B48</f>
        <v>01/05/2020</v>
      </c>
      <c r="F51" s="44" t="str">
        <f>CAZUL!N48</f>
        <v>26/05/2020</v>
      </c>
      <c r="G51" s="30" t="str">
        <f>DESPESAS!D2</f>
        <v>UPA BOTAFOGO</v>
      </c>
      <c r="H51" s="71" t="str">
        <f>VLOOKUP(I51,FORNECEDOR!$A$1:$B$299,2,FALSE)</f>
        <v>027.226.917-44</v>
      </c>
      <c r="I51" s="75" t="str">
        <f>CAZUL!E48</f>
        <v>MARCIA SILVA CAMPOS DA SILVA</v>
      </c>
      <c r="J51" s="86" t="str">
        <f>VLOOKUP(AA51,DESPESAS!$A$2:$B$308,2,FALSE)</f>
        <v>01.03.04</v>
      </c>
      <c r="K51" s="86" t="str">
        <f>VLOOKUP(AA51,DESPESAS!$A$2:$C$318,3,FALSE)</f>
        <v>RESCISÕES</v>
      </c>
      <c r="L51" s="31">
        <f>CAZUL!F48</f>
        <v>0</v>
      </c>
      <c r="M51" s="68">
        <f>CAZUL!G48</f>
        <v>757.58</v>
      </c>
      <c r="N51" s="31">
        <f>CAZUL!H48</f>
        <v>0</v>
      </c>
      <c r="O51" s="7" t="str">
        <f>DESPESAS!E2</f>
        <v>BRADESCO</v>
      </c>
      <c r="P51" s="4"/>
      <c r="AA51" s="98" t="str">
        <f>CAZUL!C48</f>
        <v>Rescisões</v>
      </c>
    </row>
    <row r="52" spans="1:27" x14ac:dyDescent="0.25">
      <c r="A52" s="1"/>
      <c r="B52" s="28" t="s">
        <v>92</v>
      </c>
      <c r="C52" s="4" t="s">
        <v>844</v>
      </c>
      <c r="D52" s="39">
        <v>227985</v>
      </c>
      <c r="E52" s="7" t="str">
        <f>CAZUL!B49</f>
        <v>01/05/2020</v>
      </c>
      <c r="F52" s="44" t="str">
        <f>CAZUL!N49</f>
        <v>26/05/2020</v>
      </c>
      <c r="G52" s="30" t="str">
        <f>DESPESAS!D2</f>
        <v>UPA BOTAFOGO</v>
      </c>
      <c r="H52" s="71" t="str">
        <f>VLOOKUP(I52,FORNECEDOR!$A$1:$B$299,2,FALSE)</f>
        <v>058.475.317-96</v>
      </c>
      <c r="I52" s="75" t="str">
        <f>CAZUL!E49</f>
        <v>TATIANE FELIX DE MIRANDA</v>
      </c>
      <c r="J52" s="86" t="str">
        <f>VLOOKUP(AA52,DESPESAS!$A$2:$B$308,2,FALSE)</f>
        <v>01.03.04</v>
      </c>
      <c r="K52" s="86" t="str">
        <f>VLOOKUP(AA52,DESPESAS!$A$2:$C$318,3,FALSE)</f>
        <v>RESCISÕES</v>
      </c>
      <c r="L52" s="31">
        <f>CAZUL!F49</f>
        <v>0</v>
      </c>
      <c r="M52" s="68">
        <f>CAZUL!G49</f>
        <v>759.88</v>
      </c>
      <c r="N52" s="31">
        <f>CAZUL!H49</f>
        <v>0</v>
      </c>
      <c r="O52" s="7" t="str">
        <f>DESPESAS!E2</f>
        <v>BRADESCO</v>
      </c>
      <c r="P52" s="4"/>
      <c r="AA52" s="98" t="str">
        <f>CAZUL!C49</f>
        <v>Rescisões</v>
      </c>
    </row>
    <row r="53" spans="1:27" s="11" customFormat="1" x14ac:dyDescent="0.25">
      <c r="A53" s="2"/>
      <c r="B53" s="28" t="s">
        <v>92</v>
      </c>
      <c r="C53" s="4" t="s">
        <v>844</v>
      </c>
      <c r="D53" s="39">
        <v>657026</v>
      </c>
      <c r="E53" s="7" t="str">
        <f>CAZUL!B50</f>
        <v>01/05/2020</v>
      </c>
      <c r="F53" s="44" t="str">
        <f>CAZUL!N50</f>
        <v>26/05/2020</v>
      </c>
      <c r="G53" s="30" t="str">
        <f>DESPESAS!D2</f>
        <v>UPA BOTAFOGO</v>
      </c>
      <c r="H53" s="71" t="str">
        <f>VLOOKUP(I53,FORNECEDOR!$A$1:$B$299,2,FALSE)</f>
        <v>097.321.557-79</v>
      </c>
      <c r="I53" s="75" t="str">
        <f>CAZUL!E50</f>
        <v>TATIANA ROSA DE SOUZA</v>
      </c>
      <c r="J53" s="86" t="str">
        <f>VLOOKUP(AA53,DESPESAS!$A$2:$B$308,2,FALSE)</f>
        <v>01.03.04</v>
      </c>
      <c r="K53" s="86" t="str">
        <f>VLOOKUP(AA53,DESPESAS!$A$2:$C$318,3,FALSE)</f>
        <v>RESCISÕES</v>
      </c>
      <c r="L53" s="31">
        <f>CAZUL!F50</f>
        <v>0</v>
      </c>
      <c r="M53" s="68">
        <f>CAZUL!G50</f>
        <v>813.6</v>
      </c>
      <c r="N53" s="31">
        <f>CAZUL!H50</f>
        <v>0</v>
      </c>
      <c r="O53" s="7" t="str">
        <f>DESPESAS!E2</f>
        <v>BRADESCO</v>
      </c>
      <c r="P53" s="4"/>
      <c r="AA53" s="98" t="str">
        <f>CAZUL!C50</f>
        <v>Rescisões</v>
      </c>
    </row>
    <row r="54" spans="1:27" s="13" customFormat="1" x14ac:dyDescent="0.25">
      <c r="A54" s="2"/>
      <c r="B54" s="28" t="s">
        <v>92</v>
      </c>
      <c r="C54" s="4" t="s">
        <v>844</v>
      </c>
      <c r="D54" s="39">
        <v>657026</v>
      </c>
      <c r="E54" s="7" t="str">
        <f>CAZUL!B51</f>
        <v>01/05/2020</v>
      </c>
      <c r="F54" s="44" t="str">
        <f>CAZUL!N51</f>
        <v>26/05/2020</v>
      </c>
      <c r="G54" s="30" t="str">
        <f>DESPESAS!D2</f>
        <v>UPA BOTAFOGO</v>
      </c>
      <c r="H54" s="71" t="str">
        <f>VLOOKUP(I54,FORNECEDOR!$A$1:$B$299,2,FALSE)</f>
        <v>059.914.457-29</v>
      </c>
      <c r="I54" s="75" t="str">
        <f>CAZUL!E51</f>
        <v>GISELE DOS SANTOS PINTO</v>
      </c>
      <c r="J54" s="86" t="str">
        <f>VLOOKUP(AA54,DESPESAS!$A$2:$B$308,2,FALSE)</f>
        <v>01.03.04</v>
      </c>
      <c r="K54" s="86" t="str">
        <f>VLOOKUP(AA54,DESPESAS!$A$2:$C$318,3,FALSE)</f>
        <v>RESCISÕES</v>
      </c>
      <c r="L54" s="31">
        <f>CAZUL!F51</f>
        <v>0</v>
      </c>
      <c r="M54" s="68">
        <f>CAZUL!G51</f>
        <v>816.11</v>
      </c>
      <c r="N54" s="31">
        <f>CAZUL!H51</f>
        <v>0</v>
      </c>
      <c r="O54" s="7" t="str">
        <f>DESPESAS!E2</f>
        <v>BRADESCO</v>
      </c>
      <c r="P54" s="4"/>
      <c r="AA54" s="98" t="str">
        <f>CAZUL!C51</f>
        <v>Rescisões</v>
      </c>
    </row>
    <row r="55" spans="1:27" s="13" customFormat="1" x14ac:dyDescent="0.25">
      <c r="A55" s="2"/>
      <c r="B55" s="28" t="s">
        <v>92</v>
      </c>
      <c r="C55" s="4" t="s">
        <v>844</v>
      </c>
      <c r="D55" s="41">
        <v>3233987</v>
      </c>
      <c r="E55" s="7" t="str">
        <f>CAZUL!B52</f>
        <v>01/05/2020</v>
      </c>
      <c r="F55" s="44" t="str">
        <f>CAZUL!N52</f>
        <v>26/05/2020</v>
      </c>
      <c r="G55" s="30" t="str">
        <f>DESPESAS!D2</f>
        <v>UPA BOTAFOGO</v>
      </c>
      <c r="H55" s="71" t="str">
        <f>VLOOKUP(I55,FORNECEDOR!$A$1:$B$299,2,FALSE)</f>
        <v>057.831.047-36</v>
      </c>
      <c r="I55" s="75" t="str">
        <f>CAZUL!E52</f>
        <v>EVERSON JOSE BARBOSA DA SILVA</v>
      </c>
      <c r="J55" s="86" t="str">
        <f>VLOOKUP(AA55,DESPESAS!$A$2:$B$308,2,FALSE)</f>
        <v>01.03.04</v>
      </c>
      <c r="K55" s="86" t="str">
        <f>VLOOKUP(AA55,DESPESAS!$A$2:$C$318,3,FALSE)</f>
        <v>RESCISÕES</v>
      </c>
      <c r="L55" s="31">
        <f>CAZUL!F52</f>
        <v>0</v>
      </c>
      <c r="M55" s="68">
        <f>CAZUL!G52</f>
        <v>825.67</v>
      </c>
      <c r="N55" s="31">
        <f>CAZUL!H52</f>
        <v>0</v>
      </c>
      <c r="O55" s="7" t="str">
        <f>DESPESAS!E2</f>
        <v>BRADESCO</v>
      </c>
      <c r="P55" s="4"/>
      <c r="AA55" s="98" t="str">
        <f>CAZUL!C52</f>
        <v>Rescisões</v>
      </c>
    </row>
    <row r="56" spans="1:27" x14ac:dyDescent="0.25">
      <c r="A56" s="1"/>
      <c r="B56" s="28" t="s">
        <v>92</v>
      </c>
      <c r="C56" s="4" t="s">
        <v>844</v>
      </c>
      <c r="D56" s="39">
        <v>2620990</v>
      </c>
      <c r="E56" s="7" t="str">
        <f>CAZUL!B53</f>
        <v>01/05/2020</v>
      </c>
      <c r="F56" s="44" t="str">
        <f>CAZUL!N53</f>
        <v>26/05/2020</v>
      </c>
      <c r="G56" s="30" t="str">
        <f>DESPESAS!D2</f>
        <v>UPA BOTAFOGO</v>
      </c>
      <c r="H56" s="71" t="str">
        <f>VLOOKUP(I56,FORNECEDOR!$A$1:$B$299,2,FALSE)</f>
        <v>079.212.697-10</v>
      </c>
      <c r="I56" s="75" t="str">
        <f>CAZUL!E53</f>
        <v>ALEXANDRE SENNA DOS SANTOS</v>
      </c>
      <c r="J56" s="86" t="str">
        <f>VLOOKUP(AA56,DESPESAS!$A$2:$B$308,2,FALSE)</f>
        <v>01.03.04</v>
      </c>
      <c r="K56" s="86" t="str">
        <f>VLOOKUP(AA56,DESPESAS!$A$2:$C$318,3,FALSE)</f>
        <v>RESCISÕES</v>
      </c>
      <c r="L56" s="31">
        <f>CAZUL!F53</f>
        <v>0</v>
      </c>
      <c r="M56" s="68">
        <f>CAZUL!G53</f>
        <v>833.67</v>
      </c>
      <c r="N56" s="31">
        <f>CAZUL!H53</f>
        <v>0</v>
      </c>
      <c r="O56" s="7" t="str">
        <f>DESPESAS!E2</f>
        <v>BRADESCO</v>
      </c>
      <c r="P56" s="4"/>
      <c r="AA56" s="98" t="str">
        <f>CAZUL!C53</f>
        <v>Rescisões</v>
      </c>
    </row>
    <row r="57" spans="1:27" x14ac:dyDescent="0.25">
      <c r="A57" s="1"/>
      <c r="B57" s="28" t="s">
        <v>92</v>
      </c>
      <c r="C57" s="4" t="s">
        <v>844</v>
      </c>
      <c r="D57" s="41">
        <v>3177992</v>
      </c>
      <c r="E57" s="7" t="str">
        <f>CAZUL!B54</f>
        <v>01/05/2020</v>
      </c>
      <c r="F57" s="44" t="str">
        <f>CAZUL!N54</f>
        <v>26/05/2020</v>
      </c>
      <c r="G57" s="30" t="str">
        <f>DESPESAS!D2</f>
        <v>UPA BOTAFOGO</v>
      </c>
      <c r="H57" s="71" t="str">
        <f>VLOOKUP(I57,FORNECEDOR!$A$1:$B$299,2,FALSE)</f>
        <v>072.664.437-41</v>
      </c>
      <c r="I57" s="75" t="str">
        <f>CAZUL!E54</f>
        <v>JOCINEIDE DE OLIVEIRA</v>
      </c>
      <c r="J57" s="86" t="str">
        <f>VLOOKUP(AA57,DESPESAS!$A$2:$B$308,2,FALSE)</f>
        <v>01.03.04</v>
      </c>
      <c r="K57" s="86" t="str">
        <f>VLOOKUP(AA57,DESPESAS!$A$2:$C$318,3,FALSE)</f>
        <v>RESCISÕES</v>
      </c>
      <c r="L57" s="31">
        <f>CAZUL!F54</f>
        <v>0</v>
      </c>
      <c r="M57" s="68">
        <f>CAZUL!G54</f>
        <v>875.64</v>
      </c>
      <c r="N57" s="31">
        <f>CAZUL!H54</f>
        <v>0</v>
      </c>
      <c r="O57" s="7" t="str">
        <f>DESPESAS!E2</f>
        <v>BRADESCO</v>
      </c>
      <c r="P57" s="4"/>
      <c r="AA57" s="98" t="str">
        <f>CAZUL!C54</f>
        <v>Rescisões</v>
      </c>
    </row>
    <row r="58" spans="1:27" ht="12.75" customHeight="1" x14ac:dyDescent="0.25">
      <c r="A58" s="1"/>
      <c r="B58" s="28" t="s">
        <v>92</v>
      </c>
      <c r="C58" s="4" t="s">
        <v>844</v>
      </c>
      <c r="D58" s="39">
        <v>1803993</v>
      </c>
      <c r="E58" s="7" t="str">
        <f>CAZUL!B55</f>
        <v>01/05/2020</v>
      </c>
      <c r="F58" s="44" t="str">
        <f>CAZUL!N55</f>
        <v>26/05/2020</v>
      </c>
      <c r="G58" s="30" t="str">
        <f>DESPESAS!D2</f>
        <v>UPA BOTAFOGO</v>
      </c>
      <c r="H58" s="71" t="str">
        <f>VLOOKUP(I58,FORNECEDOR!$A$1:$B$299,2,FALSE)</f>
        <v>004.773.641-01</v>
      </c>
      <c r="I58" s="75" t="str">
        <f>CAZUL!E55</f>
        <v>ALINE ALVES SILVA</v>
      </c>
      <c r="J58" s="86" t="str">
        <f>VLOOKUP(AA58,DESPESAS!$A$2:$B$308,2,FALSE)</f>
        <v>01.03.04</v>
      </c>
      <c r="K58" s="86" t="str">
        <f>VLOOKUP(AA58,DESPESAS!$A$2:$C$318,3,FALSE)</f>
        <v>RESCISÕES</v>
      </c>
      <c r="L58" s="31">
        <f>CAZUL!F55</f>
        <v>0</v>
      </c>
      <c r="M58" s="68">
        <f>CAZUL!G55</f>
        <v>1021.58</v>
      </c>
      <c r="N58" s="31">
        <f>CAZUL!H55</f>
        <v>0</v>
      </c>
      <c r="O58" s="7" t="str">
        <f>DESPESAS!E2</f>
        <v>BRADESCO</v>
      </c>
      <c r="P58" s="4"/>
      <c r="AA58" s="98" t="str">
        <f>CAZUL!C55</f>
        <v>Rescisões</v>
      </c>
    </row>
    <row r="59" spans="1:27" ht="12.75" customHeight="1" x14ac:dyDescent="0.25">
      <c r="A59" s="1"/>
      <c r="B59" s="28" t="s">
        <v>92</v>
      </c>
      <c r="C59" s="4" t="s">
        <v>844</v>
      </c>
      <c r="D59" s="41">
        <v>662996</v>
      </c>
      <c r="E59" s="7" t="str">
        <f>CAZUL!B56</f>
        <v>01/05/2020</v>
      </c>
      <c r="F59" s="44" t="str">
        <f>CAZUL!N56</f>
        <v>26/05/2020</v>
      </c>
      <c r="G59" s="30" t="str">
        <f>DESPESAS!D2</f>
        <v>UPA BOTAFOGO</v>
      </c>
      <c r="H59" s="71" t="str">
        <f>VLOOKUP(I59,FORNECEDOR!$A$1:$B$299,2,FALSE)</f>
        <v>018.062.215-35</v>
      </c>
      <c r="I59" s="75" t="str">
        <f>CAZUL!E56</f>
        <v>ALINE PIMENTEL</v>
      </c>
      <c r="J59" s="86" t="str">
        <f>VLOOKUP(AA59,DESPESAS!$A$2:$B$308,2,FALSE)</f>
        <v>01.03.04</v>
      </c>
      <c r="K59" s="86" t="str">
        <f>VLOOKUP(AA59,DESPESAS!$A$2:$C$318,3,FALSE)</f>
        <v>RESCISÕES</v>
      </c>
      <c r="L59" s="31">
        <f>CAZUL!F56</f>
        <v>0</v>
      </c>
      <c r="M59" s="68">
        <f>CAZUL!G56</f>
        <v>1025.99</v>
      </c>
      <c r="N59" s="31">
        <f>CAZUL!H56</f>
        <v>0</v>
      </c>
      <c r="O59" s="7" t="str">
        <f>DESPESAS!E2</f>
        <v>BRADESCO</v>
      </c>
      <c r="P59" s="4"/>
      <c r="AA59" s="98" t="str">
        <f>CAZUL!C56</f>
        <v>Rescisões</v>
      </c>
    </row>
    <row r="60" spans="1:27" ht="12.75" customHeight="1" x14ac:dyDescent="0.25">
      <c r="A60" s="1"/>
      <c r="B60" s="28" t="s">
        <v>92</v>
      </c>
      <c r="C60" s="4" t="s">
        <v>844</v>
      </c>
      <c r="D60" s="41">
        <v>2736998</v>
      </c>
      <c r="E60" s="7" t="str">
        <f>CAZUL!B57</f>
        <v>01/05/2020</v>
      </c>
      <c r="F60" s="44" t="str">
        <f>CAZUL!N57</f>
        <v>26/05/2020</v>
      </c>
      <c r="G60" s="30" t="str">
        <f>DESPESAS!D2</f>
        <v>UPA BOTAFOGO</v>
      </c>
      <c r="H60" s="71" t="str">
        <f>VLOOKUP(I60,FORNECEDOR!$A$1:$B$299,2,FALSE)</f>
        <v>144.140.987-42</v>
      </c>
      <c r="I60" s="75" t="str">
        <f>CAZUL!E57</f>
        <v>JULIANA PIMENTA DA SILVA</v>
      </c>
      <c r="J60" s="86" t="str">
        <f>VLOOKUP(AA60,DESPESAS!$A$2:$B$308,2,FALSE)</f>
        <v>01.03.04</v>
      </c>
      <c r="K60" s="86" t="str">
        <f>VLOOKUP(AA60,DESPESAS!$A$2:$C$318,3,FALSE)</f>
        <v>RESCISÕES</v>
      </c>
      <c r="L60" s="31">
        <f>CAZUL!F57</f>
        <v>0</v>
      </c>
      <c r="M60" s="68">
        <f>CAZUL!G57</f>
        <v>1085.47</v>
      </c>
      <c r="N60" s="31">
        <f>CAZUL!H57</f>
        <v>0</v>
      </c>
      <c r="O60" s="7" t="str">
        <f>DESPESAS!E2</f>
        <v>BRADESCO</v>
      </c>
      <c r="P60" s="4"/>
      <c r="AA60" s="98" t="str">
        <f>CAZUL!C57</f>
        <v>Rescisões</v>
      </c>
    </row>
    <row r="61" spans="1:27" ht="12.75" customHeight="1" x14ac:dyDescent="0.25">
      <c r="A61" s="38"/>
      <c r="B61" s="28" t="s">
        <v>92</v>
      </c>
      <c r="C61" s="4" t="s">
        <v>844</v>
      </c>
      <c r="D61" s="39">
        <v>864999</v>
      </c>
      <c r="E61" s="7" t="str">
        <f>CAZUL!B58</f>
        <v>01/05/2020</v>
      </c>
      <c r="F61" s="44" t="str">
        <f>CAZUL!N58</f>
        <v>26/05/2020</v>
      </c>
      <c r="G61" s="30" t="str">
        <f>DESPESAS!D2</f>
        <v>UPA BOTAFOGO</v>
      </c>
      <c r="H61" s="71" t="str">
        <f>VLOOKUP(I61,FORNECEDOR!$A$1:$B$299,2,FALSE)</f>
        <v>115.598.197-90</v>
      </c>
      <c r="I61" s="75" t="str">
        <f>CAZUL!E58</f>
        <v>PAULA CANEDO DOS SANTOS BRITTO</v>
      </c>
      <c r="J61" s="86" t="str">
        <f>VLOOKUP(AA61,DESPESAS!$A$2:$B$308,2,FALSE)</f>
        <v>01.03.04</v>
      </c>
      <c r="K61" s="86" t="str">
        <f>VLOOKUP(AA61,DESPESAS!$A$2:$C$318,3,FALSE)</f>
        <v>RESCISÕES</v>
      </c>
      <c r="L61" s="31">
        <f>CAZUL!F58</f>
        <v>0</v>
      </c>
      <c r="M61" s="68">
        <f>CAZUL!G58</f>
        <v>1125.31</v>
      </c>
      <c r="N61" s="31">
        <f>CAZUL!H58</f>
        <v>0</v>
      </c>
      <c r="O61" s="7" t="str">
        <f>DESPESAS!E2</f>
        <v>BRADESCO</v>
      </c>
      <c r="P61" s="4"/>
      <c r="AA61" s="98" t="str">
        <f>CAZUL!C58</f>
        <v>Rescisões</v>
      </c>
    </row>
    <row r="62" spans="1:27" ht="12.75" customHeight="1" x14ac:dyDescent="0.25">
      <c r="A62" s="1"/>
      <c r="B62" s="28" t="s">
        <v>92</v>
      </c>
      <c r="C62" s="4" t="s">
        <v>844</v>
      </c>
      <c r="D62" s="39">
        <v>223626</v>
      </c>
      <c r="E62" s="7" t="str">
        <f>CAZUL!B59</f>
        <v>01/05/2020</v>
      </c>
      <c r="F62" s="44" t="str">
        <f>CAZUL!N59</f>
        <v>26/05/2020</v>
      </c>
      <c r="G62" s="30" t="str">
        <f>DESPESAS!D2</f>
        <v>UPA BOTAFOGO</v>
      </c>
      <c r="H62" s="71" t="str">
        <f>VLOOKUP(I62,FORNECEDOR!$A$1:$B$299,2,FALSE)</f>
        <v>098.057.587-70</v>
      </c>
      <c r="I62" s="75" t="str">
        <f>CAZUL!E59</f>
        <v>RAFAEL COELHO BENICA</v>
      </c>
      <c r="J62" s="86" t="str">
        <f>VLOOKUP(AA62,DESPESAS!$A$2:$B$308,2,FALSE)</f>
        <v>01.03.04</v>
      </c>
      <c r="K62" s="86" t="str">
        <f>VLOOKUP(AA62,DESPESAS!$A$2:$C$318,3,FALSE)</f>
        <v>RESCISÕES</v>
      </c>
      <c r="L62" s="31">
        <f>CAZUL!F59</f>
        <v>0</v>
      </c>
      <c r="M62" s="68">
        <f>CAZUL!G59</f>
        <v>1130.71</v>
      </c>
      <c r="N62" s="31">
        <f>CAZUL!H59</f>
        <v>0</v>
      </c>
      <c r="O62" s="7" t="str">
        <f>DESPESAS!E2</f>
        <v>BRADESCO</v>
      </c>
      <c r="P62" s="4"/>
      <c r="AA62" s="98" t="str">
        <f>CAZUL!C59</f>
        <v>Rescisões</v>
      </c>
    </row>
    <row r="63" spans="1:27" ht="12.75" customHeight="1" x14ac:dyDescent="0.25">
      <c r="A63" s="1"/>
      <c r="B63" s="28" t="s">
        <v>92</v>
      </c>
      <c r="C63" s="4" t="s">
        <v>844</v>
      </c>
      <c r="D63" s="36">
        <v>6570001</v>
      </c>
      <c r="E63" s="7" t="str">
        <f>CAZUL!B60</f>
        <v>01/05/2020</v>
      </c>
      <c r="F63" s="44" t="str">
        <f>CAZUL!N60</f>
        <v>26/05/2020</v>
      </c>
      <c r="G63" s="30" t="str">
        <f>DESPESAS!D2</f>
        <v>UPA BOTAFOGO</v>
      </c>
      <c r="H63" s="71" t="str">
        <f>VLOOKUP(I63,FORNECEDOR!$A$1:$B$299,2,FALSE)</f>
        <v>086.375.757-06</v>
      </c>
      <c r="I63" s="75" t="str">
        <f>CAZUL!E60</f>
        <v>FLAVIA PEREIRA MASCARENHAS</v>
      </c>
      <c r="J63" s="86" t="str">
        <f>VLOOKUP(AA63,DESPESAS!$A$2:$B$308,2,FALSE)</f>
        <v>01.03.04</v>
      </c>
      <c r="K63" s="86" t="str">
        <f>VLOOKUP(AA63,DESPESAS!$A$2:$C$318,3,FALSE)</f>
        <v>RESCISÕES</v>
      </c>
      <c r="L63" s="31">
        <f>CAZUL!F60</f>
        <v>0</v>
      </c>
      <c r="M63" s="68">
        <f>CAZUL!G60</f>
        <v>1142.42</v>
      </c>
      <c r="N63" s="31">
        <f>CAZUL!H60</f>
        <v>0</v>
      </c>
      <c r="O63" s="7" t="str">
        <f>DESPESAS!E2</f>
        <v>BRADESCO</v>
      </c>
      <c r="P63" s="4"/>
      <c r="AA63" s="98" t="str">
        <f>CAZUL!C60</f>
        <v>Rescisões</v>
      </c>
    </row>
    <row r="64" spans="1:27" s="14" customFormat="1" x14ac:dyDescent="0.25">
      <c r="A64" s="4" t="s">
        <v>43</v>
      </c>
      <c r="B64" s="28" t="s">
        <v>92</v>
      </c>
      <c r="C64" s="4" t="s">
        <v>844</v>
      </c>
      <c r="D64" s="39">
        <v>6315002</v>
      </c>
      <c r="E64" s="7" t="str">
        <f>CAZUL!B61</f>
        <v>01/05/2020</v>
      </c>
      <c r="F64" s="44" t="str">
        <f>CAZUL!N61</f>
        <v>26/05/2020</v>
      </c>
      <c r="G64" s="30" t="str">
        <f>DESPESAS!D2</f>
        <v>UPA BOTAFOGO</v>
      </c>
      <c r="H64" s="71" t="str">
        <f>VLOOKUP(I64,FORNECEDOR!$A$1:$B$299,2,FALSE)</f>
        <v>094.152.227-00</v>
      </c>
      <c r="I64" s="75" t="str">
        <f>CAZUL!E61</f>
        <v>CLAUDIA DAVID BATISTA DE SOUZA</v>
      </c>
      <c r="J64" s="86" t="str">
        <f>VLOOKUP(AA64,DESPESAS!$A$2:$B$308,2,FALSE)</f>
        <v>01.03.04</v>
      </c>
      <c r="K64" s="86" t="str">
        <f>VLOOKUP(AA64,DESPESAS!$A$2:$C$318,3,FALSE)</f>
        <v>RESCISÕES</v>
      </c>
      <c r="L64" s="31">
        <f>CAZUL!F61</f>
        <v>0</v>
      </c>
      <c r="M64" s="68">
        <f>CAZUL!G61</f>
        <v>1143.29</v>
      </c>
      <c r="N64" s="31">
        <f>CAZUL!H61</f>
        <v>0</v>
      </c>
      <c r="O64" s="7" t="str">
        <f>DESPESAS!E2</f>
        <v>BRADESCO</v>
      </c>
      <c r="P64" s="4"/>
      <c r="AA64" s="98" t="str">
        <f>CAZUL!C61</f>
        <v>Rescisões</v>
      </c>
    </row>
    <row r="65" spans="1:47" s="37" customFormat="1" ht="11.25" customHeight="1" x14ac:dyDescent="0.25">
      <c r="A65" s="4"/>
      <c r="B65" s="28" t="s">
        <v>92</v>
      </c>
      <c r="C65" s="4" t="s">
        <v>844</v>
      </c>
      <c r="D65" s="39">
        <v>1699004</v>
      </c>
      <c r="E65" s="7" t="str">
        <f>CAZUL!B62</f>
        <v>01/05/2020</v>
      </c>
      <c r="F65" s="44" t="str">
        <f>CAZUL!N62</f>
        <v>26/05/2020</v>
      </c>
      <c r="G65" s="30" t="str">
        <f>DESPESAS!D2</f>
        <v>UPA BOTAFOGO</v>
      </c>
      <c r="H65" s="71" t="str">
        <f>VLOOKUP(I65,FORNECEDOR!$A$1:$B$299,2,FALSE)</f>
        <v>135.649.797-78</v>
      </c>
      <c r="I65" s="75" t="str">
        <f>CAZUL!E62</f>
        <v>SEYDER LOPES DOS SANTOS JUNIOR</v>
      </c>
      <c r="J65" s="86" t="str">
        <f>VLOOKUP(AA65,DESPESAS!$A$2:$B$308,2,FALSE)</f>
        <v>01.03.04</v>
      </c>
      <c r="K65" s="86" t="str">
        <f>VLOOKUP(AA65,DESPESAS!$A$2:$C$318,3,FALSE)</f>
        <v>RESCISÕES</v>
      </c>
      <c r="L65" s="31">
        <f>CAZUL!F62</f>
        <v>0</v>
      </c>
      <c r="M65" s="68">
        <f>CAZUL!G62</f>
        <v>1147.94</v>
      </c>
      <c r="N65" s="31">
        <f>CAZUL!H62</f>
        <v>0</v>
      </c>
      <c r="O65" s="7" t="str">
        <f>DESPESAS!E2</f>
        <v>BRADESCO</v>
      </c>
      <c r="P65" s="4"/>
      <c r="AA65" s="98" t="str">
        <f>CAZUL!C62</f>
        <v>Rescisões</v>
      </c>
    </row>
    <row r="66" spans="1:47" s="11" customFormat="1" x14ac:dyDescent="0.25">
      <c r="A66" s="1" t="s">
        <v>43</v>
      </c>
      <c r="B66" s="28" t="s">
        <v>92</v>
      </c>
      <c r="C66" s="23" t="s">
        <v>844</v>
      </c>
      <c r="D66" s="39">
        <v>86826</v>
      </c>
      <c r="E66" s="7" t="str">
        <f>CAZUL!B63</f>
        <v>01/05/2020</v>
      </c>
      <c r="F66" s="44" t="str">
        <f>CAZUL!N63</f>
        <v>26/05/2020</v>
      </c>
      <c r="G66" s="30" t="str">
        <f>DESPESAS!D2</f>
        <v>UPA BOTAFOGO</v>
      </c>
      <c r="H66" s="71" t="str">
        <f>VLOOKUP(I66,FORNECEDOR!$A$1:$B$299,2,FALSE)</f>
        <v>080.861.677-39</v>
      </c>
      <c r="I66" s="75" t="str">
        <f>CAZUL!E63</f>
        <v>SIMONE MARIA DOS SANTOS</v>
      </c>
      <c r="J66" s="86" t="str">
        <f>VLOOKUP(AA66,DESPESAS!$A$2:$B$308,2,FALSE)</f>
        <v>01.03.04</v>
      </c>
      <c r="K66" s="86" t="str">
        <f>VLOOKUP(AA66,DESPESAS!$A$2:$C$318,3,FALSE)</f>
        <v>RESCISÕES</v>
      </c>
      <c r="L66" s="31">
        <f>CAZUL!F63</f>
        <v>0</v>
      </c>
      <c r="M66" s="68">
        <f>CAZUL!G63</f>
        <v>1155.03</v>
      </c>
      <c r="N66" s="31">
        <f>CAZUL!H63</f>
        <v>0</v>
      </c>
      <c r="O66" s="7" t="str">
        <f>DESPESAS!E2</f>
        <v>BRADESCO</v>
      </c>
      <c r="P66" s="4"/>
      <c r="AA66" s="98" t="str">
        <f>CAZUL!C63</f>
        <v>Rescisões</v>
      </c>
    </row>
    <row r="67" spans="1:47" s="6" customFormat="1" x14ac:dyDescent="0.25">
      <c r="A67" s="1" t="s">
        <v>42</v>
      </c>
      <c r="B67" s="28" t="s">
        <v>92</v>
      </c>
      <c r="C67" s="23" t="s">
        <v>844</v>
      </c>
      <c r="D67" s="39">
        <v>3019005</v>
      </c>
      <c r="E67" s="7" t="str">
        <f>CAZUL!B64</f>
        <v>01/05/2020</v>
      </c>
      <c r="F67" s="44" t="str">
        <f>CAZUL!N64</f>
        <v>26/05/2020</v>
      </c>
      <c r="G67" s="30" t="str">
        <f>DESPESAS!D2</f>
        <v>UPA BOTAFOGO</v>
      </c>
      <c r="H67" s="71" t="str">
        <f>VLOOKUP(I67,FORNECEDOR!$A$1:$B$299,2,FALSE)</f>
        <v>012.539.416-02</v>
      </c>
      <c r="I67" s="75" t="str">
        <f>CAZUL!E64</f>
        <v>DLAYDSON WANDER DA SILVA</v>
      </c>
      <c r="J67" s="86" t="str">
        <f>VLOOKUP(AA67,DESPESAS!$A$2:$B$308,2,FALSE)</f>
        <v>01.03.04</v>
      </c>
      <c r="K67" s="86" t="str">
        <f>VLOOKUP(AA67,DESPESAS!$A$2:$C$318,3,FALSE)</f>
        <v>RESCISÕES</v>
      </c>
      <c r="L67" s="31">
        <f>CAZUL!F64</f>
        <v>0</v>
      </c>
      <c r="M67" s="68">
        <f>CAZUL!G64</f>
        <v>1156.31</v>
      </c>
      <c r="N67" s="31">
        <f>CAZUL!H64</f>
        <v>0</v>
      </c>
      <c r="O67" s="7" t="str">
        <f>DESPESAS!E2</f>
        <v>BRADESCO</v>
      </c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98" t="str">
        <f>CAZUL!C64</f>
        <v>Rescisões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37" customFormat="1" x14ac:dyDescent="0.25">
      <c r="A68" s="4"/>
      <c r="B68" s="28" t="s">
        <v>92</v>
      </c>
      <c r="C68" s="23" t="s">
        <v>844</v>
      </c>
      <c r="D68" s="39">
        <v>1107007</v>
      </c>
      <c r="E68" s="7" t="str">
        <f>CAZUL!B65</f>
        <v>01/05/2020</v>
      </c>
      <c r="F68" s="44" t="str">
        <f>CAZUL!N65</f>
        <v>26/05/2020</v>
      </c>
      <c r="G68" s="30" t="str">
        <f>DESPESAS!D2</f>
        <v>UPA BOTAFOGO</v>
      </c>
      <c r="H68" s="71" t="str">
        <f>VLOOKUP(I68,FORNECEDOR!$A$1:$B$299,2,FALSE)</f>
        <v>045.329.347-61</v>
      </c>
      <c r="I68" s="75" t="str">
        <f>CAZUL!E65</f>
        <v>GUARACIARA CANDIDO FERNANDES AZEVEDO</v>
      </c>
      <c r="J68" s="86" t="str">
        <f>VLOOKUP(AA68,DESPESAS!$A$2:$B$308,2,FALSE)</f>
        <v>01.03.04</v>
      </c>
      <c r="K68" s="86" t="str">
        <f>VLOOKUP(AA68,DESPESAS!$A$2:$C$318,3,FALSE)</f>
        <v>RESCISÕES</v>
      </c>
      <c r="L68" s="31">
        <f>CAZUL!F65</f>
        <v>0</v>
      </c>
      <c r="M68" s="68">
        <f>CAZUL!G65</f>
        <v>1159.44</v>
      </c>
      <c r="N68" s="31">
        <f>CAZUL!H65</f>
        <v>0</v>
      </c>
      <c r="O68" s="7" t="str">
        <f>DESPESAS!E2</f>
        <v>BRADESCO</v>
      </c>
      <c r="P68" s="4"/>
      <c r="AA68" s="98" t="str">
        <f>CAZUL!C65</f>
        <v>Rescisões</v>
      </c>
    </row>
    <row r="69" spans="1:47" s="11" customFormat="1" x14ac:dyDescent="0.25">
      <c r="A69" s="1" t="s">
        <v>43</v>
      </c>
      <c r="B69" s="28" t="s">
        <v>92</v>
      </c>
      <c r="C69" s="23" t="s">
        <v>844</v>
      </c>
      <c r="D69" s="39">
        <v>6570009</v>
      </c>
      <c r="E69" s="7" t="str">
        <f>CAZUL!B66</f>
        <v>01/05/2020</v>
      </c>
      <c r="F69" s="44" t="str">
        <f>CAZUL!N66</f>
        <v>26/05/2020</v>
      </c>
      <c r="G69" s="30" t="str">
        <f>DESPESAS!D2</f>
        <v>UPA BOTAFOGO</v>
      </c>
      <c r="H69" s="71" t="str">
        <f>VLOOKUP(I69,FORNECEDOR!$A$1:$B$299,2,FALSE)</f>
        <v>119.820.057-00</v>
      </c>
      <c r="I69" s="75" t="str">
        <f>CAZUL!E66</f>
        <v>CRISTIANE ROSA</v>
      </c>
      <c r="J69" s="86" t="str">
        <f>VLOOKUP(AA69,DESPESAS!$A$2:$B$308,2,FALSE)</f>
        <v>01.03.04</v>
      </c>
      <c r="K69" s="86" t="str">
        <f>VLOOKUP(AA69,DESPESAS!$A$2:$C$318,3,FALSE)</f>
        <v>RESCISÕES</v>
      </c>
      <c r="L69" s="31">
        <f>CAZUL!F66</f>
        <v>0</v>
      </c>
      <c r="M69" s="68">
        <f>CAZUL!G66</f>
        <v>1180.6300000000001</v>
      </c>
      <c r="N69" s="31">
        <f>CAZUL!H66</f>
        <v>-37693.889999999279</v>
      </c>
      <c r="O69" s="7" t="str">
        <f>DESPESAS!E2</f>
        <v>BRADESCO</v>
      </c>
      <c r="P69" s="4"/>
      <c r="AA69" s="98" t="str">
        <f>CAZUL!C66</f>
        <v>Rescisões</v>
      </c>
    </row>
    <row r="70" spans="1:47" ht="12.75" customHeight="1" x14ac:dyDescent="0.25">
      <c r="A70" s="25"/>
      <c r="B70" s="28" t="s">
        <v>92</v>
      </c>
      <c r="C70" s="1"/>
      <c r="D70" s="39">
        <v>8279192</v>
      </c>
      <c r="E70" s="7" t="str">
        <f>CAZUL!B67</f>
        <v>26/05/2020</v>
      </c>
      <c r="F70" s="44" t="str">
        <f>CAZUL!N67</f>
        <v>26/05/2020</v>
      </c>
      <c r="G70" s="30" t="str">
        <f>DESPESAS!D2</f>
        <v>UPA BOTAFOGO</v>
      </c>
      <c r="H70" s="71" t="str">
        <f>VLOOKUP(I70,FORNECEDOR!$A$1:$B$299,2,FALSE)</f>
        <v>60.746.948/0633-86</v>
      </c>
      <c r="I70" s="75" t="str">
        <f>CAZUL!E67</f>
        <v>BRADESCO</v>
      </c>
      <c r="J70" s="86" t="str">
        <f>VLOOKUP(AA70,DESPESAS!$A$2:$B$308,2,FALSE)</f>
        <v>11.01.03</v>
      </c>
      <c r="K70" s="86" t="str">
        <f>VLOOKUP(AA70,DESPESAS!$A$2:$C$318,3,FALSE)</f>
        <v>APLICACAO AUTOMATICA</v>
      </c>
      <c r="L70" s="31">
        <f>CAZUL!F67</f>
        <v>38923.01</v>
      </c>
      <c r="M70" s="68">
        <f>CAZUL!G67</f>
        <v>0</v>
      </c>
      <c r="N70" s="31">
        <f>CAZUL!H67</f>
        <v>1229.1200000007229</v>
      </c>
      <c r="O70" s="7" t="str">
        <f>DESPESAS!E2</f>
        <v>BRADESCO</v>
      </c>
      <c r="P70" s="4"/>
      <c r="AA70" s="98" t="str">
        <f>CAZUL!C67</f>
        <v>APLICACAO AUTOMATICA</v>
      </c>
    </row>
    <row r="71" spans="1:47" ht="12.75" customHeight="1" x14ac:dyDescent="0.25">
      <c r="A71" s="25"/>
      <c r="B71" s="28" t="s">
        <v>92</v>
      </c>
      <c r="C71" s="1" t="s">
        <v>844</v>
      </c>
      <c r="D71" s="39">
        <v>544011</v>
      </c>
      <c r="E71" s="7" t="str">
        <f>CAZUL!B68</f>
        <v>01/04/2020</v>
      </c>
      <c r="F71" s="44" t="str">
        <f>CAZUL!N68</f>
        <v>26/05/2020</v>
      </c>
      <c r="G71" s="30" t="str">
        <f>DESPESAS!D2</f>
        <v>UPA BOTAFOGO</v>
      </c>
      <c r="H71" s="71" t="str">
        <f>VLOOKUP(I71,FORNECEDOR!$A$1:$B$299,2,FALSE)</f>
        <v>087.934.827-52</v>
      </c>
      <c r="I71" s="75" t="str">
        <f>CAZUL!E68</f>
        <v>JULIO CESAR OLIVEIRA ABREU</v>
      </c>
      <c r="J71" s="86" t="str">
        <f>VLOOKUP(AA71,DESPESAS!$A$2:$B$308,2,FALSE)</f>
        <v>01.03.04</v>
      </c>
      <c r="K71" s="86" t="str">
        <f>VLOOKUP(AA71,DESPESAS!$A$2:$C$318,3,FALSE)</f>
        <v>RESCISÕES</v>
      </c>
      <c r="L71" s="31">
        <f>CAZUL!F68</f>
        <v>0</v>
      </c>
      <c r="M71" s="68">
        <f>CAZUL!G68</f>
        <v>1228.1199999999999</v>
      </c>
      <c r="N71" s="31">
        <f>CAZUL!H68</f>
        <v>1.0000000007230483</v>
      </c>
      <c r="O71" s="7" t="str">
        <f>DESPESAS!E2</f>
        <v>BRADESCO</v>
      </c>
      <c r="P71" s="4"/>
      <c r="AA71" s="98" t="str">
        <f>CAZUL!C68</f>
        <v>Rescisões</v>
      </c>
    </row>
    <row r="72" spans="1:47" ht="12.75" customHeight="1" x14ac:dyDescent="0.25">
      <c r="A72" s="25"/>
      <c r="B72" s="28" t="s">
        <v>92</v>
      </c>
      <c r="C72" s="1" t="s">
        <v>844</v>
      </c>
      <c r="D72" s="39">
        <v>6570664</v>
      </c>
      <c r="E72" s="7" t="str">
        <f>CAZUL!B69</f>
        <v>01/05/2020</v>
      </c>
      <c r="F72" s="44" t="str">
        <f>CAZUL!N69</f>
        <v>28/05/2020</v>
      </c>
      <c r="G72" s="30" t="str">
        <f>DESPESAS!D2</f>
        <v>UPA BOTAFOGO</v>
      </c>
      <c r="H72" s="71" t="str">
        <f>VLOOKUP(I72,FORNECEDOR!$A$1:$B$299,2,FALSE)</f>
        <v>167.774.367-07</v>
      </c>
      <c r="I72" s="75" t="str">
        <f>CAZUL!E69</f>
        <v>RAPHAEL NOBRE WERDAN TORRES</v>
      </c>
      <c r="J72" s="86" t="str">
        <f>VLOOKUP(AA72,DESPESAS!$A$2:$B$308,2,FALSE)</f>
        <v>01.03.04</v>
      </c>
      <c r="K72" s="86" t="str">
        <f>VLOOKUP(AA72,DESPESAS!$A$2:$C$318,3,FALSE)</f>
        <v>RESCISÕES</v>
      </c>
      <c r="L72" s="31">
        <f>CAZUL!F69</f>
        <v>0</v>
      </c>
      <c r="M72" s="68">
        <f>CAZUL!G69</f>
        <v>465.61</v>
      </c>
      <c r="N72" s="31">
        <f>CAZUL!H69</f>
        <v>0</v>
      </c>
      <c r="O72" s="7" t="str">
        <f>DESPESAS!E2</f>
        <v>BRADESCO</v>
      </c>
      <c r="P72" s="4"/>
      <c r="AA72" s="98" t="str">
        <f>CAZUL!C69</f>
        <v>Rescisões</v>
      </c>
    </row>
    <row r="73" spans="1:47" ht="12.75" customHeight="1" x14ac:dyDescent="0.25">
      <c r="A73" s="25"/>
      <c r="B73" s="28" t="s">
        <v>92</v>
      </c>
      <c r="C73" s="1" t="s">
        <v>844</v>
      </c>
      <c r="D73" s="39">
        <v>5425421</v>
      </c>
      <c r="E73" s="7" t="str">
        <f>CAZUL!B70</f>
        <v>01/05/2020</v>
      </c>
      <c r="F73" s="44" t="str">
        <f>CAZUL!N70</f>
        <v>28/05/2020</v>
      </c>
      <c r="G73" s="30" t="str">
        <f>DESPESAS!D2</f>
        <v>UPA BOTAFOGO</v>
      </c>
      <c r="H73" s="71" t="str">
        <f>VLOOKUP(I73,FORNECEDOR!$A$1:$B$299,2,FALSE)</f>
        <v>125.956.487-80</v>
      </c>
      <c r="I73" s="75" t="str">
        <f>CAZUL!E70</f>
        <v>FABIO MARTINS CARDOSO</v>
      </c>
      <c r="J73" s="86" t="str">
        <f>VLOOKUP(AA73,DESPESAS!$A$2:$B$308,2,FALSE)</f>
        <v>01.03.04</v>
      </c>
      <c r="K73" s="86" t="str">
        <f>VLOOKUP(AA73,DESPESAS!$A$2:$C$318,3,FALSE)</f>
        <v>RESCISÕES</v>
      </c>
      <c r="L73" s="31">
        <f>CAZUL!F70</f>
        <v>0</v>
      </c>
      <c r="M73" s="68">
        <f>CAZUL!G70</f>
        <v>485.03</v>
      </c>
      <c r="N73" s="31">
        <f>CAZUL!H70</f>
        <v>0</v>
      </c>
      <c r="O73" s="7" t="str">
        <f>DESPESAS!E2</f>
        <v>BRADESCO</v>
      </c>
      <c r="P73" s="4"/>
      <c r="AA73" s="98" t="str">
        <f>CAZUL!C70</f>
        <v>Rescisões</v>
      </c>
    </row>
    <row r="74" spans="1:47" s="11" customFormat="1" x14ac:dyDescent="0.25">
      <c r="A74" s="1" t="s">
        <v>43</v>
      </c>
      <c r="B74" s="28" t="s">
        <v>92</v>
      </c>
      <c r="C74" s="23" t="s">
        <v>844</v>
      </c>
      <c r="D74" s="39">
        <v>5411353</v>
      </c>
      <c r="E74" s="7" t="str">
        <f>CAZUL!B71</f>
        <v>01/05/2020</v>
      </c>
      <c r="F74" s="44" t="str">
        <f>CAZUL!N71</f>
        <v>28/05/2020</v>
      </c>
      <c r="G74" s="30" t="str">
        <f>DESPESAS!D2</f>
        <v>UPA BOTAFOGO</v>
      </c>
      <c r="H74" s="71" t="str">
        <f>VLOOKUP(I74,FORNECEDOR!$A$1:$B$299,2,FALSE)</f>
        <v>178.911.847-63</v>
      </c>
      <c r="I74" s="75" t="str">
        <f>CAZUL!E71</f>
        <v>ALINE ALVES DE SOUZA</v>
      </c>
      <c r="J74" s="86" t="str">
        <f>VLOOKUP(AA74,DESPESAS!$A$2:$B$308,2,FALSE)</f>
        <v>01.03.04</v>
      </c>
      <c r="K74" s="86" t="str">
        <f>VLOOKUP(AA74,DESPESAS!$A$2:$C$318,3,FALSE)</f>
        <v>RESCISÕES</v>
      </c>
      <c r="L74" s="31">
        <f>CAZUL!F71</f>
        <v>0</v>
      </c>
      <c r="M74" s="68">
        <f>CAZUL!G71</f>
        <v>604.77</v>
      </c>
      <c r="N74" s="31">
        <f>CAZUL!H71</f>
        <v>0</v>
      </c>
      <c r="O74" s="7" t="str">
        <f>DESPESAS!E2</f>
        <v>BRADESCO</v>
      </c>
      <c r="P74" s="4"/>
      <c r="AA74" s="98" t="str">
        <f>CAZUL!C71</f>
        <v>Rescisões</v>
      </c>
    </row>
    <row r="75" spans="1:47" s="11" customFormat="1" x14ac:dyDescent="0.25">
      <c r="A75" s="1"/>
      <c r="B75" s="28" t="s">
        <v>92</v>
      </c>
      <c r="C75" s="4" t="s">
        <v>844</v>
      </c>
      <c r="D75" s="39">
        <v>5411367</v>
      </c>
      <c r="E75" s="7" t="str">
        <f>CAZUL!B72</f>
        <v>01/05/2020</v>
      </c>
      <c r="F75" s="44" t="str">
        <f>CAZUL!N72</f>
        <v>28/05/2020</v>
      </c>
      <c r="G75" s="30" t="str">
        <f>DESPESAS!D2</f>
        <v>UPA BOTAFOGO</v>
      </c>
      <c r="H75" s="71" t="str">
        <f>VLOOKUP(I75,FORNECEDOR!$A$1:$B$299,2,FALSE)</f>
        <v>082.983.227-03</v>
      </c>
      <c r="I75" s="75" t="str">
        <f>CAZUL!E72</f>
        <v>ANA FLAVIA BENTO DA SILVA COTTA</v>
      </c>
      <c r="J75" s="86" t="str">
        <f>VLOOKUP(AA75,DESPESAS!$A$2:$B$308,2,FALSE)</f>
        <v>01.03.04</v>
      </c>
      <c r="K75" s="86" t="str">
        <f>VLOOKUP(AA75,DESPESAS!$A$2:$C$318,3,FALSE)</f>
        <v>RESCISÕES</v>
      </c>
      <c r="L75" s="31">
        <f>CAZUL!F72</f>
        <v>0</v>
      </c>
      <c r="M75" s="68">
        <f>CAZUL!G72</f>
        <v>690.23</v>
      </c>
      <c r="N75" s="31">
        <f>CAZUL!H72</f>
        <v>0</v>
      </c>
      <c r="O75" s="7" t="str">
        <f>DESPESAS!E2</f>
        <v>BRADESCO</v>
      </c>
      <c r="P75" s="4"/>
      <c r="AA75" s="98" t="str">
        <f>CAZUL!C72</f>
        <v>Rescisões</v>
      </c>
    </row>
    <row r="76" spans="1:47" s="11" customFormat="1" x14ac:dyDescent="0.25">
      <c r="A76" s="1"/>
      <c r="B76" s="28" t="s">
        <v>92</v>
      </c>
      <c r="C76" s="4" t="s">
        <v>844</v>
      </c>
      <c r="D76" s="39">
        <v>5411385</v>
      </c>
      <c r="E76" s="7" t="str">
        <f>CAZUL!B73</f>
        <v>01/05/2020</v>
      </c>
      <c r="F76" s="44" t="str">
        <f>CAZUL!N73</f>
        <v>28/05/2020</v>
      </c>
      <c r="G76" s="30" t="str">
        <f>DESPESAS!D2</f>
        <v>UPA BOTAFOGO</v>
      </c>
      <c r="H76" s="71" t="str">
        <f>VLOOKUP(I76,FORNECEDOR!$A$1:$B$299,2,FALSE)</f>
        <v>042.570.087-92</v>
      </c>
      <c r="I76" s="75" t="str">
        <f>CAZUL!E73</f>
        <v>LIGIA MISSENA DA SILVA</v>
      </c>
      <c r="J76" s="86" t="str">
        <f>VLOOKUP(AA76,DESPESAS!$A$2:$B$308,2,FALSE)</f>
        <v>01.03.04</v>
      </c>
      <c r="K76" s="86" t="str">
        <f>VLOOKUP(AA76,DESPESAS!$A$2:$C$318,3,FALSE)</f>
        <v>RESCISÕES</v>
      </c>
      <c r="L76" s="31">
        <f>CAZUL!F73</f>
        <v>0</v>
      </c>
      <c r="M76" s="68">
        <f>CAZUL!G73</f>
        <v>713.13</v>
      </c>
      <c r="N76" s="31">
        <f>CAZUL!H73</f>
        <v>0</v>
      </c>
      <c r="O76" s="7" t="str">
        <f>DESPESAS!E2</f>
        <v>BRADESCO</v>
      </c>
      <c r="P76" s="4"/>
      <c r="AA76" s="98" t="str">
        <f>CAZUL!C73</f>
        <v>Rescisões</v>
      </c>
    </row>
    <row r="77" spans="1:47" s="11" customFormat="1" x14ac:dyDescent="0.25">
      <c r="A77" s="1" t="s">
        <v>43</v>
      </c>
      <c r="B77" s="28" t="s">
        <v>92</v>
      </c>
      <c r="C77" s="23" t="s">
        <v>844</v>
      </c>
      <c r="D77" s="39">
        <v>1400672</v>
      </c>
      <c r="E77" s="7" t="str">
        <f>CAZUL!B74</f>
        <v>01/05/2020</v>
      </c>
      <c r="F77" s="44" t="str">
        <f>CAZUL!N74</f>
        <v>28/05/2020</v>
      </c>
      <c r="G77" s="30" t="str">
        <f>DESPESAS!D2</f>
        <v>UPA BOTAFOGO</v>
      </c>
      <c r="H77" s="71" t="str">
        <f>VLOOKUP(I77,FORNECEDOR!$A$1:$B$299,2,FALSE)</f>
        <v>022.012.447-74</v>
      </c>
      <c r="I77" s="75" t="str">
        <f>CAZUL!E74</f>
        <v>WILLIANS DOS SANTOS</v>
      </c>
      <c r="J77" s="86" t="str">
        <f>VLOOKUP(AA77,DESPESAS!$A$2:$B$308,2,FALSE)</f>
        <v>01.03.04</v>
      </c>
      <c r="K77" s="86" t="str">
        <f>VLOOKUP(AA77,DESPESAS!$A$2:$C$318,3,FALSE)</f>
        <v>RESCISÕES</v>
      </c>
      <c r="L77" s="31">
        <f>CAZUL!F74</f>
        <v>0</v>
      </c>
      <c r="M77" s="68">
        <f>CAZUL!G74</f>
        <v>715.61</v>
      </c>
      <c r="N77" s="31">
        <f>CAZUL!H74</f>
        <v>0</v>
      </c>
      <c r="O77" s="7" t="str">
        <f>DESPESAS!E2</f>
        <v>BRADESCO</v>
      </c>
      <c r="P77" s="4"/>
      <c r="AA77" s="98" t="str">
        <f>CAZUL!C74</f>
        <v>Rescisões</v>
      </c>
    </row>
    <row r="78" spans="1:47" s="11" customFormat="1" ht="14.45" customHeight="1" x14ac:dyDescent="0.25">
      <c r="A78" s="1"/>
      <c r="B78" s="28" t="s">
        <v>92</v>
      </c>
      <c r="C78" s="4" t="s">
        <v>844</v>
      </c>
      <c r="D78" s="39">
        <v>6570675</v>
      </c>
      <c r="E78" s="7" t="str">
        <f>CAZUL!B75</f>
        <v>01/05/2020</v>
      </c>
      <c r="F78" s="44" t="str">
        <f>CAZUL!N75</f>
        <v>28/05/2020</v>
      </c>
      <c r="G78" s="30" t="str">
        <f>DESPESAS!D2</f>
        <v>UPA BOTAFOGO</v>
      </c>
      <c r="H78" s="71" t="str">
        <f>VLOOKUP(I78,FORNECEDOR!$A$1:$B$299,2,FALSE)</f>
        <v>085.806.217-80</v>
      </c>
      <c r="I78" s="75" t="str">
        <f>CAZUL!E75</f>
        <v>TATIANA PASSOS DA CUNHA</v>
      </c>
      <c r="J78" s="86" t="str">
        <f>VLOOKUP(AA78,DESPESAS!$A$2:$B$308,2,FALSE)</f>
        <v>01.03.04</v>
      </c>
      <c r="K78" s="86" t="str">
        <f>VLOOKUP(AA78,DESPESAS!$A$2:$C$318,3,FALSE)</f>
        <v>RESCISÕES</v>
      </c>
      <c r="L78" s="31">
        <f>CAZUL!F75</f>
        <v>0</v>
      </c>
      <c r="M78" s="68">
        <f>CAZUL!G75</f>
        <v>522.72</v>
      </c>
      <c r="N78" s="31">
        <f>CAZUL!H75</f>
        <v>0</v>
      </c>
      <c r="O78" s="7" t="str">
        <f>DESPESAS!E2</f>
        <v>BRADESCO</v>
      </c>
      <c r="P78" s="4"/>
      <c r="AA78" s="98" t="str">
        <f>CAZUL!C75</f>
        <v>Rescisões</v>
      </c>
    </row>
    <row r="79" spans="1:47" ht="12.75" customHeight="1" x14ac:dyDescent="0.25">
      <c r="A79" s="25"/>
      <c r="B79" s="28" t="s">
        <v>92</v>
      </c>
      <c r="C79" s="1" t="s">
        <v>844</v>
      </c>
      <c r="D79" s="39">
        <v>1790679</v>
      </c>
      <c r="E79" s="7" t="str">
        <f>CAZUL!B76</f>
        <v>01/05/2020</v>
      </c>
      <c r="F79" s="44" t="str">
        <f>CAZUL!N76</f>
        <v>28/05/2020</v>
      </c>
      <c r="G79" s="30" t="str">
        <f>DESPESAS!D2</f>
        <v>UPA BOTAFOGO</v>
      </c>
      <c r="H79" s="71" t="str">
        <f>VLOOKUP(I79,FORNECEDOR!$A$1:$B$299,2,FALSE)</f>
        <v>109.605.097-80</v>
      </c>
      <c r="I79" s="75" t="str">
        <f>CAZUL!E76</f>
        <v>MAX MIGUEL DOS SANTOS</v>
      </c>
      <c r="J79" s="86" t="str">
        <f>VLOOKUP(AA79,DESPESAS!$A$2:$B$308,2,FALSE)</f>
        <v>01.03.04</v>
      </c>
      <c r="K79" s="86" t="str">
        <f>VLOOKUP(AA79,DESPESAS!$A$2:$C$318,3,FALSE)</f>
        <v>RESCISÕES</v>
      </c>
      <c r="L79" s="31">
        <f>CAZUL!F76</f>
        <v>0</v>
      </c>
      <c r="M79" s="68">
        <f>CAZUL!G76</f>
        <v>619.76</v>
      </c>
      <c r="N79" s="31">
        <f>CAZUL!H76</f>
        <v>0</v>
      </c>
      <c r="O79" s="7" t="str">
        <f>DESPESAS!E2</f>
        <v>BRADESCO</v>
      </c>
      <c r="P79" s="4"/>
      <c r="AA79" s="98" t="str">
        <f>CAZUL!C76</f>
        <v>Rescisões</v>
      </c>
    </row>
    <row r="80" spans="1:47" ht="12.75" customHeight="1" x14ac:dyDescent="0.25">
      <c r="A80" s="25"/>
      <c r="B80" s="28" t="s">
        <v>92</v>
      </c>
      <c r="C80" s="1" t="s">
        <v>844</v>
      </c>
      <c r="D80" s="39">
        <v>5411236</v>
      </c>
      <c r="E80" s="7" t="str">
        <f>CAZUL!B77</f>
        <v>01/05/2020</v>
      </c>
      <c r="F80" s="44" t="str">
        <f>CAZUL!N77</f>
        <v>28/05/2020</v>
      </c>
      <c r="G80" s="30" t="str">
        <f>DESPESAS!D2</f>
        <v>UPA BOTAFOGO</v>
      </c>
      <c r="H80" s="71" t="str">
        <f>VLOOKUP(I80,FORNECEDOR!$A$1:$B$299,2,FALSE)</f>
        <v>118.797.067-09</v>
      </c>
      <c r="I80" s="75" t="str">
        <f>CAZUL!E77</f>
        <v>ADRIANA NOGUEIRA PENA DAS NEVES</v>
      </c>
      <c r="J80" s="86" t="str">
        <f>VLOOKUP(AA80,DESPESAS!$A$2:$B$308,2,FALSE)</f>
        <v>01.03.04</v>
      </c>
      <c r="K80" s="86" t="str">
        <f>VLOOKUP(AA80,DESPESAS!$A$2:$C$318,3,FALSE)</f>
        <v>RESCISÕES</v>
      </c>
      <c r="L80" s="31">
        <f>CAZUL!F77</f>
        <v>0</v>
      </c>
      <c r="M80" s="68">
        <f>CAZUL!G77</f>
        <v>695.06</v>
      </c>
      <c r="N80" s="31">
        <f>CAZUL!H77</f>
        <v>0</v>
      </c>
      <c r="O80" s="7" t="str">
        <f>DESPESAS!E2</f>
        <v>BRADESCO</v>
      </c>
      <c r="P80" s="4"/>
      <c r="AA80" s="98" t="str">
        <f>CAZUL!C77</f>
        <v>Rescisões</v>
      </c>
    </row>
    <row r="81" spans="1:27" ht="12.75" customHeight="1" x14ac:dyDescent="0.25">
      <c r="A81" s="25"/>
      <c r="B81" s="28" t="s">
        <v>92</v>
      </c>
      <c r="C81" s="1" t="s">
        <v>844</v>
      </c>
      <c r="D81" s="39">
        <v>5411336</v>
      </c>
      <c r="E81" s="7" t="str">
        <f>CAZUL!B78</f>
        <v>01/05/2020</v>
      </c>
      <c r="F81" s="44" t="str">
        <f>CAZUL!N78</f>
        <v>28/05/2020</v>
      </c>
      <c r="G81" s="30" t="str">
        <f>DESPESAS!D2</f>
        <v>UPA BOTAFOGO</v>
      </c>
      <c r="H81" s="71" t="str">
        <f>VLOOKUP(I81,FORNECEDOR!$A$1:$B$299,2,FALSE)</f>
        <v>968.569.717-53</v>
      </c>
      <c r="I81" s="75" t="str">
        <f>CAZUL!E78</f>
        <v>ROSANE AMARAL DA SILVA DOS SANTOS</v>
      </c>
      <c r="J81" s="86" t="str">
        <f>VLOOKUP(AA81,DESPESAS!$A$2:$B$308,2,FALSE)</f>
        <v>01.03.04</v>
      </c>
      <c r="K81" s="86" t="str">
        <f>VLOOKUP(AA81,DESPESAS!$A$2:$C$318,3,FALSE)</f>
        <v>RESCISÕES</v>
      </c>
      <c r="L81" s="31">
        <f>CAZUL!F78</f>
        <v>0</v>
      </c>
      <c r="M81" s="68">
        <f>CAZUL!G78</f>
        <v>677.97</v>
      </c>
      <c r="N81" s="31">
        <f>CAZUL!H78</f>
        <v>0</v>
      </c>
      <c r="O81" s="7" t="str">
        <f>DESPESAS!E2</f>
        <v>BRADESCO</v>
      </c>
      <c r="P81" s="4"/>
      <c r="AA81" s="98" t="str">
        <f>CAZUL!C78</f>
        <v>Rescisões</v>
      </c>
    </row>
    <row r="82" spans="1:27" ht="12.75" customHeight="1" x14ac:dyDescent="0.25">
      <c r="A82" s="25"/>
      <c r="B82" s="28" t="s">
        <v>92</v>
      </c>
      <c r="C82" s="1" t="s">
        <v>844</v>
      </c>
      <c r="D82" s="39">
        <v>6868681</v>
      </c>
      <c r="E82" s="7" t="str">
        <f>CAZUL!B79</f>
        <v>01/05/2020</v>
      </c>
      <c r="F82" s="44" t="str">
        <f>CAZUL!N79</f>
        <v>28/05/2020</v>
      </c>
      <c r="G82" s="30" t="str">
        <f>DESPESAS!D2</f>
        <v>UPA BOTAFOGO</v>
      </c>
      <c r="H82" s="71" t="str">
        <f>VLOOKUP(I82,FORNECEDOR!$A$1:$B$299,2,FALSE)</f>
        <v>093.947.247-37</v>
      </c>
      <c r="I82" s="75" t="str">
        <f>CAZUL!E79</f>
        <v>MARCELA EGIPEDES DA CRUZ</v>
      </c>
      <c r="J82" s="86" t="str">
        <f>VLOOKUP(AA82,DESPESAS!$A$2:$B$308,2,FALSE)</f>
        <v>01.03.04</v>
      </c>
      <c r="K82" s="86" t="str">
        <f>VLOOKUP(AA82,DESPESAS!$A$2:$C$318,3,FALSE)</f>
        <v>RESCISÕES</v>
      </c>
      <c r="L82" s="31">
        <f>CAZUL!F79</f>
        <v>0</v>
      </c>
      <c r="M82" s="68">
        <f>CAZUL!G79</f>
        <v>716.95</v>
      </c>
      <c r="N82" s="31">
        <f>CAZUL!H79</f>
        <v>0</v>
      </c>
      <c r="O82" s="7" t="str">
        <f>DESPESAS!E2</f>
        <v>BRADESCO</v>
      </c>
      <c r="P82" s="4"/>
      <c r="AA82" s="98" t="str">
        <f>CAZUL!C79</f>
        <v>Rescisões</v>
      </c>
    </row>
    <row r="83" spans="1:27" ht="12.75" customHeight="1" x14ac:dyDescent="0.25">
      <c r="A83" s="25"/>
      <c r="B83" s="28" t="s">
        <v>92</v>
      </c>
      <c r="C83" s="1" t="s">
        <v>844</v>
      </c>
      <c r="D83" s="39">
        <v>5411386</v>
      </c>
      <c r="E83" s="7" t="str">
        <f>CAZUL!B80</f>
        <v>01/05/2020</v>
      </c>
      <c r="F83" s="44" t="str">
        <f>CAZUL!N80</f>
        <v>28/05/2020</v>
      </c>
      <c r="G83" s="30" t="str">
        <f>DESPESAS!D2</f>
        <v>UPA BOTAFOGO</v>
      </c>
      <c r="H83" s="71" t="str">
        <f>VLOOKUP(I83,FORNECEDOR!$A$1:$B$299,2,FALSE)</f>
        <v>110.004.867-70</v>
      </c>
      <c r="I83" s="75" t="str">
        <f>CAZUL!E80</f>
        <v>SHEILA ARAUJO POSSENTI NEVES</v>
      </c>
      <c r="J83" s="86" t="str">
        <f>VLOOKUP(AA83,DESPESAS!$A$2:$B$308,2,FALSE)</f>
        <v>01.03.04</v>
      </c>
      <c r="K83" s="86" t="str">
        <f>VLOOKUP(AA83,DESPESAS!$A$2:$C$318,3,FALSE)</f>
        <v>RESCISÕES</v>
      </c>
      <c r="L83" s="31">
        <f>CAZUL!F80</f>
        <v>0</v>
      </c>
      <c r="M83" s="68">
        <f>CAZUL!G80</f>
        <v>779.63</v>
      </c>
      <c r="N83" s="31">
        <f>CAZUL!H80</f>
        <v>0</v>
      </c>
      <c r="O83" s="7" t="str">
        <f>DESPESAS!E2</f>
        <v>BRADESCO</v>
      </c>
      <c r="P83" s="4"/>
      <c r="AA83" s="98" t="str">
        <f>CAZUL!C80</f>
        <v>Rescisões</v>
      </c>
    </row>
    <row r="84" spans="1:27" ht="12.75" customHeight="1" x14ac:dyDescent="0.25">
      <c r="A84" s="25"/>
      <c r="B84" s="28" t="s">
        <v>92</v>
      </c>
      <c r="C84" s="1" t="s">
        <v>844</v>
      </c>
      <c r="D84" s="39">
        <v>5411387</v>
      </c>
      <c r="E84" s="7" t="str">
        <f>CAZUL!B81</f>
        <v>01/05/2020</v>
      </c>
      <c r="F84" s="44" t="str">
        <f>CAZUL!N81</f>
        <v>28/05/2020</v>
      </c>
      <c r="G84" s="30" t="str">
        <f>DESPESAS!D2</f>
        <v>UPA BOTAFOGO</v>
      </c>
      <c r="H84" s="71" t="str">
        <f>VLOOKUP(I84,FORNECEDOR!$A$1:$B$299,2,FALSE)</f>
        <v>012.539.416-02</v>
      </c>
      <c r="I84" s="75" t="str">
        <f>CAZUL!E81</f>
        <v>ELORA CORREIA SALES</v>
      </c>
      <c r="J84" s="86" t="str">
        <f>VLOOKUP(AA84,DESPESAS!$A$2:$B$308,2,FALSE)</f>
        <v>01.03.04</v>
      </c>
      <c r="K84" s="86" t="str">
        <f>VLOOKUP(AA84,DESPESAS!$A$2:$C$318,3,FALSE)</f>
        <v>RESCISÕES</v>
      </c>
      <c r="L84" s="31">
        <f>CAZUL!F81</f>
        <v>0</v>
      </c>
      <c r="M84" s="68">
        <f>CAZUL!G81</f>
        <v>784.21</v>
      </c>
      <c r="N84" s="31">
        <f>CAZUL!H81</f>
        <v>0</v>
      </c>
      <c r="O84" s="7" t="str">
        <f>DESPESAS!E2</f>
        <v>BRADESCO</v>
      </c>
      <c r="P84" s="4"/>
      <c r="AA84" s="98" t="str">
        <f>CAZUL!C81</f>
        <v>Rescisões</v>
      </c>
    </row>
    <row r="85" spans="1:27" ht="12.75" customHeight="1" x14ac:dyDescent="0.25">
      <c r="A85" s="25"/>
      <c r="B85" s="28" t="s">
        <v>92</v>
      </c>
      <c r="C85" s="1" t="s">
        <v>844</v>
      </c>
      <c r="D85" s="39">
        <v>2051687</v>
      </c>
      <c r="E85" s="7" t="str">
        <f>CAZUL!B82</f>
        <v>01/05/2020</v>
      </c>
      <c r="F85" s="44" t="str">
        <f>CAZUL!N82</f>
        <v>28/05/2020</v>
      </c>
      <c r="G85" s="30" t="str">
        <f>DESPESAS!D2</f>
        <v>UPA BOTAFOGO</v>
      </c>
      <c r="H85" s="71" t="str">
        <f>VLOOKUP(I85,FORNECEDOR!$A$1:$B$299,2,FALSE)</f>
        <v>090.377.837-83</v>
      </c>
      <c r="I85" s="75" t="str">
        <f>CAZUL!E82</f>
        <v>MARIA DA CONCEIÇÃO DO CARMO DA SILVA</v>
      </c>
      <c r="J85" s="86" t="str">
        <f>VLOOKUP(AA85,DESPESAS!$A$2:$B$308,2,FALSE)</f>
        <v>01.03.04</v>
      </c>
      <c r="K85" s="86" t="str">
        <f>VLOOKUP(AA85,DESPESAS!$A$2:$C$318,3,FALSE)</f>
        <v>RESCISÕES</v>
      </c>
      <c r="L85" s="31">
        <f>CAZUL!F82</f>
        <v>0</v>
      </c>
      <c r="M85" s="68">
        <f>CAZUL!G82</f>
        <v>798.59</v>
      </c>
      <c r="N85" s="31">
        <f>CAZUL!H82</f>
        <v>0</v>
      </c>
      <c r="O85" s="7" t="str">
        <f>DESPESAS!E2</f>
        <v>BRADESCO</v>
      </c>
      <c r="P85" s="4"/>
      <c r="AA85" s="98" t="str">
        <f>CAZUL!C82</f>
        <v>Rescisões</v>
      </c>
    </row>
    <row r="86" spans="1:27" ht="12.75" customHeight="1" x14ac:dyDescent="0.25">
      <c r="A86" s="25"/>
      <c r="B86" s="28" t="s">
        <v>92</v>
      </c>
      <c r="C86" s="1" t="s">
        <v>844</v>
      </c>
      <c r="D86" s="39">
        <v>3060689</v>
      </c>
      <c r="E86" s="7" t="str">
        <f>CAZUL!B83</f>
        <v>01/05/2020</v>
      </c>
      <c r="F86" s="44" t="str">
        <f>CAZUL!N83</f>
        <v>28/05/2020</v>
      </c>
      <c r="G86" s="30" t="str">
        <f>DESPESAS!D2</f>
        <v>UPA BOTAFOGO</v>
      </c>
      <c r="H86" s="71" t="str">
        <f>VLOOKUP(I86,FORNECEDOR!$A$1:$B$299,2,FALSE)</f>
        <v>000.336.847-58</v>
      </c>
      <c r="I86" s="75" t="str">
        <f>CAZUL!E83</f>
        <v>ANA ALICE BRAZ DA CUNHA</v>
      </c>
      <c r="J86" s="86" t="str">
        <f>VLOOKUP(AA86,DESPESAS!$A$2:$B$308,2,FALSE)</f>
        <v>01.03.04</v>
      </c>
      <c r="K86" s="86" t="str">
        <f>VLOOKUP(AA86,DESPESAS!$A$2:$C$318,3,FALSE)</f>
        <v>RESCISÕES</v>
      </c>
      <c r="L86" s="31">
        <f>CAZUL!F83</f>
        <v>0</v>
      </c>
      <c r="M86" s="68">
        <f>CAZUL!G83</f>
        <v>1146.47</v>
      </c>
      <c r="N86" s="31">
        <f>CAZUL!H83</f>
        <v>0</v>
      </c>
      <c r="O86" s="7" t="str">
        <f>DESPESAS!E2</f>
        <v>BRADESCO</v>
      </c>
      <c r="P86" s="4"/>
      <c r="AA86" s="98" t="str">
        <f>CAZUL!C83</f>
        <v>Rescisões</v>
      </c>
    </row>
    <row r="87" spans="1:27" ht="12.75" customHeight="1" x14ac:dyDescent="0.25">
      <c r="A87" s="25"/>
      <c r="B87" s="28" t="s">
        <v>92</v>
      </c>
      <c r="C87" s="1" t="s">
        <v>844</v>
      </c>
      <c r="D87" s="39">
        <v>5411407</v>
      </c>
      <c r="E87" s="7" t="str">
        <f>CAZUL!B84</f>
        <v>01/05/2020</v>
      </c>
      <c r="F87" s="44" t="str">
        <f>CAZUL!N84</f>
        <v>28/05/2020</v>
      </c>
      <c r="G87" s="30" t="str">
        <f>DESPESAS!D2</f>
        <v>UPA BOTAFOGO</v>
      </c>
      <c r="H87" s="71" t="str">
        <f>VLOOKUP(I87,FORNECEDOR!$A$1:$B$299,2,FALSE)</f>
        <v>111.109.227-36</v>
      </c>
      <c r="I87" s="75" t="str">
        <f>CAZUL!E84</f>
        <v>SUELLEN AFFONSO RODRIGUES</v>
      </c>
      <c r="J87" s="86" t="str">
        <f>VLOOKUP(AA87,DESPESAS!$A$2:$B$308,2,FALSE)</f>
        <v>01.03.04</v>
      </c>
      <c r="K87" s="86" t="str">
        <f>VLOOKUP(AA87,DESPESAS!$A$2:$C$318,3,FALSE)</f>
        <v>RESCISÕES</v>
      </c>
      <c r="L87" s="31">
        <f>CAZUL!F84</f>
        <v>0</v>
      </c>
      <c r="M87" s="68">
        <f>CAZUL!G84</f>
        <v>1182.54</v>
      </c>
      <c r="N87" s="31">
        <f>CAZUL!H84</f>
        <v>-11597.279999999279</v>
      </c>
      <c r="O87" s="7" t="str">
        <f>DESPESAS!E2</f>
        <v>BRADESCO</v>
      </c>
      <c r="P87" s="4"/>
      <c r="AA87" s="98" t="str">
        <f>CAZUL!C84</f>
        <v>Rescisões</v>
      </c>
    </row>
    <row r="88" spans="1:27" ht="12.75" customHeight="1" x14ac:dyDescent="0.25">
      <c r="A88" s="25"/>
      <c r="B88" s="28" t="s">
        <v>92</v>
      </c>
      <c r="C88" s="1"/>
      <c r="D88" s="39">
        <v>8279192</v>
      </c>
      <c r="E88" s="7" t="str">
        <f>CAZUL!B85</f>
        <v>28/05/2020</v>
      </c>
      <c r="F88" s="44" t="str">
        <f>CAZUL!N85</f>
        <v>28/05/2020</v>
      </c>
      <c r="G88" s="30" t="str">
        <f>DESPESAS!D2</f>
        <v>UPA BOTAFOGO</v>
      </c>
      <c r="H88" s="71" t="str">
        <f>VLOOKUP(I88,FORNECEDOR!$A$1:$B$299,2,FALSE)</f>
        <v>60.746.948/0633-86</v>
      </c>
      <c r="I88" s="75" t="str">
        <f>CAZUL!E85</f>
        <v>BRADESCO</v>
      </c>
      <c r="J88" s="86" t="str">
        <f>VLOOKUP(AA88,DESPESAS!$A$2:$B$308,2,FALSE)</f>
        <v>11.01.03</v>
      </c>
      <c r="K88" s="86" t="str">
        <f>VLOOKUP(AA88,DESPESAS!$A$2:$C$318,3,FALSE)</f>
        <v>APLICACAO AUTOMATICA</v>
      </c>
      <c r="L88" s="31">
        <f>CAZUL!F85</f>
        <v>11699.18</v>
      </c>
      <c r="M88" s="68">
        <f>CAZUL!G85</f>
        <v>0</v>
      </c>
      <c r="N88" s="31">
        <f>CAZUL!H85</f>
        <v>0</v>
      </c>
      <c r="O88" s="7" t="str">
        <f>DESPESAS!E2</f>
        <v>BRADESCO</v>
      </c>
      <c r="P88" s="4"/>
      <c r="AA88" s="98" t="str">
        <f>CAZUL!C85</f>
        <v>APLICACAO AUTOMATICA</v>
      </c>
    </row>
    <row r="89" spans="1:27" ht="12.75" customHeight="1" x14ac:dyDescent="0.25">
      <c r="A89" s="25"/>
      <c r="B89" s="28" t="s">
        <v>92</v>
      </c>
      <c r="C89" s="1"/>
      <c r="D89" s="39">
        <v>20</v>
      </c>
      <c r="E89" s="7" t="str">
        <f>CAZUL!B86</f>
        <v>28/05/2020</v>
      </c>
      <c r="F89" s="44" t="str">
        <f>CAZUL!N86</f>
        <v>28/05/2020</v>
      </c>
      <c r="G89" s="30" t="str">
        <f>DESPESAS!D2</f>
        <v>UPA BOTAFOGO</v>
      </c>
      <c r="H89" s="71" t="str">
        <f>VLOOKUP(I89,FORNECEDOR!$A$1:$B$299,2,FALSE)</f>
        <v>60.746.948/0633-86</v>
      </c>
      <c r="I89" s="75" t="str">
        <f>CAZUL!E86</f>
        <v>BRADESCO</v>
      </c>
      <c r="J89" s="86" t="str">
        <f>VLOOKUP(AA89,DESPESAS!$A$2:$B$308,2,FALSE)</f>
        <v>06.01.01</v>
      </c>
      <c r="K89" s="86" t="str">
        <f>VLOOKUP(AA89,DESPESAS!$A$2:$C$318,3,FALSE)</f>
        <v>TARIFAS</v>
      </c>
      <c r="L89" s="31">
        <f>CAZUL!F86</f>
        <v>0</v>
      </c>
      <c r="M89" s="68">
        <f>CAZUL!G86</f>
        <v>80</v>
      </c>
      <c r="N89" s="31">
        <f>CAZUL!H86</f>
        <v>0</v>
      </c>
      <c r="O89" s="7" t="str">
        <f>DESPESAS!E2</f>
        <v>BRADESCO</v>
      </c>
      <c r="P89" s="4"/>
      <c r="AA89" s="98" t="str">
        <f>CAZUL!C86</f>
        <v>Tarifas Bancárias</v>
      </c>
    </row>
    <row r="90" spans="1:27" ht="12.75" customHeight="1" x14ac:dyDescent="0.25">
      <c r="A90" s="25"/>
      <c r="B90" s="28" t="s">
        <v>92</v>
      </c>
      <c r="C90" s="1"/>
      <c r="D90" s="39">
        <v>5411407</v>
      </c>
      <c r="E90" s="7" t="str">
        <f>CAZUL!B87</f>
        <v>28/05/2020</v>
      </c>
      <c r="F90" s="44" t="str">
        <f>CAZUL!N87</f>
        <v>28/05/2020</v>
      </c>
      <c r="G90" s="30" t="str">
        <f>DESPESAS!D2</f>
        <v>UPA BOTAFOGO</v>
      </c>
      <c r="H90" s="71" t="str">
        <f>VLOOKUP(I90,FORNECEDOR!$A$1:$B$299,2,FALSE)</f>
        <v>60.746.948/0633-86</v>
      </c>
      <c r="I90" s="75" t="str">
        <f>CAZUL!E87</f>
        <v>BRADESCO</v>
      </c>
      <c r="J90" s="86" t="str">
        <f>VLOOKUP(AA90,DESPESAS!$A$2:$B$308,2,FALSE)</f>
        <v>06.01.01</v>
      </c>
      <c r="K90" s="86" t="str">
        <f>VLOOKUP(AA90,DESPESAS!$A$2:$C$318,3,FALSE)</f>
        <v>TARIFAS</v>
      </c>
      <c r="L90" s="31">
        <f>CAZUL!F87</f>
        <v>0</v>
      </c>
      <c r="M90" s="68">
        <f>CAZUL!G87</f>
        <v>10.45</v>
      </c>
      <c r="N90" s="31">
        <f>CAZUL!H87</f>
        <v>0</v>
      </c>
      <c r="O90" s="7" t="str">
        <f>DESPESAS!E2</f>
        <v>BRADESCO</v>
      </c>
      <c r="P90" s="4"/>
      <c r="AA90" s="72" t="str">
        <f>CAZUL!C87</f>
        <v>Tarifas Bancárias</v>
      </c>
    </row>
    <row r="91" spans="1:27" ht="12.75" customHeight="1" x14ac:dyDescent="0.25">
      <c r="A91" s="25"/>
      <c r="B91" s="28" t="s">
        <v>92</v>
      </c>
      <c r="C91" s="1"/>
      <c r="D91" s="39">
        <v>5425421</v>
      </c>
      <c r="E91" s="7" t="str">
        <f>CAZUL!B88</f>
        <v>28/05/2020</v>
      </c>
      <c r="F91" s="44" t="str">
        <f>CAZUL!N88</f>
        <v>28/05/2020</v>
      </c>
      <c r="G91" s="30" t="str">
        <f>DESPESAS!D2</f>
        <v>UPA BOTAFOGO</v>
      </c>
      <c r="H91" s="71" t="str">
        <f>VLOOKUP(I91,FORNECEDOR!$A$1:$B$299,2,FALSE)</f>
        <v>60.746.948/0633-86</v>
      </c>
      <c r="I91" s="75" t="str">
        <f>CAZUL!E88</f>
        <v>BRADESCO</v>
      </c>
      <c r="J91" s="86" t="str">
        <f>VLOOKUP(AA91,DESPESAS!$A$2:$B$308,2,FALSE)</f>
        <v>06.01.01</v>
      </c>
      <c r="K91" s="86" t="str">
        <f>VLOOKUP(AA91,DESPESAS!$A$2:$C$318,3,FALSE)</f>
        <v>TARIFAS</v>
      </c>
      <c r="L91" s="31">
        <f>CAZUL!F88</f>
        <v>0</v>
      </c>
      <c r="M91" s="68">
        <f>CAZUL!G88</f>
        <v>10.45</v>
      </c>
      <c r="N91" s="31">
        <f>CAZUL!H88</f>
        <v>1.0000000007217764</v>
      </c>
      <c r="O91" s="7" t="str">
        <f>DESPESAS!E2</f>
        <v>BRADESCO</v>
      </c>
      <c r="P91" s="4"/>
      <c r="AA91" s="72" t="str">
        <f>CAZUL!C88</f>
        <v>Tarifas Bancárias</v>
      </c>
    </row>
    <row r="92" spans="1:27" ht="12.75" hidden="1" customHeight="1" x14ac:dyDescent="0.25">
      <c r="A92" s="25"/>
      <c r="B92" s="28" t="s">
        <v>92</v>
      </c>
      <c r="C92" s="1"/>
      <c r="D92" s="39"/>
      <c r="E92" s="7">
        <f>CAZUL!B89</f>
        <v>0</v>
      </c>
      <c r="F92" s="44">
        <f>CAZUL!N89</f>
        <v>0</v>
      </c>
      <c r="G92" s="30" t="str">
        <f>DESPESAS!D2</f>
        <v>UPA BOTAFOGO</v>
      </c>
      <c r="H92" s="71" t="e">
        <f>VLOOKUP(I92,FORNECEDOR!$A$1:$B$299,2,FALSE)</f>
        <v>#N/A</v>
      </c>
      <c r="I92" s="75">
        <f>CAZUL!E89</f>
        <v>0</v>
      </c>
      <c r="J92" s="86" t="e">
        <f>VLOOKUP(AA92,DESPESAS!$A$2:$B$308,2,FALSE)</f>
        <v>#N/A</v>
      </c>
      <c r="K92" s="86" t="e">
        <f>VLOOKUP(AA92,DESPESAS!$A$2:$C$318,3,FALSE)</f>
        <v>#N/A</v>
      </c>
      <c r="L92" s="31">
        <f>CAZUL!F89</f>
        <v>0</v>
      </c>
      <c r="M92" s="68">
        <f>CAZUL!G89</f>
        <v>0</v>
      </c>
      <c r="N92" s="31">
        <f>CAZUL!H89</f>
        <v>0</v>
      </c>
      <c r="O92" s="7" t="str">
        <f>DESPESAS!E2</f>
        <v>BRADESCO</v>
      </c>
      <c r="P92" s="4"/>
      <c r="AA92" s="72">
        <f>CAZUL!C89</f>
        <v>0</v>
      </c>
    </row>
    <row r="93" spans="1:27" ht="12.75" hidden="1" customHeight="1" x14ac:dyDescent="0.25">
      <c r="A93" s="25"/>
      <c r="B93" s="28" t="s">
        <v>92</v>
      </c>
      <c r="C93" s="1"/>
      <c r="D93" s="39"/>
      <c r="E93" s="7">
        <f>CAZUL!B90</f>
        <v>0</v>
      </c>
      <c r="F93" s="44">
        <f>CAZUL!N90</f>
        <v>0</v>
      </c>
      <c r="G93" s="30" t="str">
        <f>DESPESAS!D2</f>
        <v>UPA BOTAFOGO</v>
      </c>
      <c r="H93" s="71" t="e">
        <f>VLOOKUP(I93,FORNECEDOR!$A$1:$B$299,2,FALSE)</f>
        <v>#N/A</v>
      </c>
      <c r="I93" s="75">
        <f>CAZUL!E90</f>
        <v>0</v>
      </c>
      <c r="J93" s="86" t="e">
        <f>VLOOKUP(AA93,DESPESAS!$A$2:$B$308,2,FALSE)</f>
        <v>#N/A</v>
      </c>
      <c r="K93" s="86" t="e">
        <f>VLOOKUP(AA93,DESPESAS!$A$2:$C$318,3,FALSE)</f>
        <v>#N/A</v>
      </c>
      <c r="L93" s="31">
        <f>CAZUL!F90</f>
        <v>0</v>
      </c>
      <c r="M93" s="68">
        <f>CAZUL!G90</f>
        <v>0</v>
      </c>
      <c r="N93" s="31">
        <f>CAZUL!H90</f>
        <v>0</v>
      </c>
      <c r="O93" s="7" t="str">
        <f>DESPESAS!E2</f>
        <v>BRADESCO</v>
      </c>
      <c r="P93" s="4"/>
      <c r="AA93" s="72">
        <f>CAZUL!C90</f>
        <v>0</v>
      </c>
    </row>
    <row r="94" spans="1:27" ht="12.75" hidden="1" customHeight="1" x14ac:dyDescent="0.25">
      <c r="A94" s="25"/>
      <c r="B94" s="28" t="s">
        <v>92</v>
      </c>
      <c r="C94" s="1"/>
      <c r="D94" s="39"/>
      <c r="E94" s="7">
        <f>CAZUL!B91</f>
        <v>0</v>
      </c>
      <c r="F94" s="44">
        <f>CAZUL!N91</f>
        <v>0</v>
      </c>
      <c r="G94" s="30" t="str">
        <f>DESPESAS!D2</f>
        <v>UPA BOTAFOGO</v>
      </c>
      <c r="H94" s="71" t="e">
        <f>VLOOKUP(I94,FORNECEDOR!$A$1:$B$299,2,FALSE)</f>
        <v>#N/A</v>
      </c>
      <c r="I94" s="75">
        <f>CAZUL!E91</f>
        <v>0</v>
      </c>
      <c r="J94" s="86" t="e">
        <f>VLOOKUP(AA94,DESPESAS!$A$2:$B$308,2,FALSE)</f>
        <v>#N/A</v>
      </c>
      <c r="K94" s="86" t="e">
        <f>VLOOKUP(AA94,DESPESAS!$A$2:$C$318,3,FALSE)</f>
        <v>#N/A</v>
      </c>
      <c r="L94" s="31">
        <f>CAZUL!F91</f>
        <v>0</v>
      </c>
      <c r="M94" s="68">
        <f>CAZUL!G91</f>
        <v>0</v>
      </c>
      <c r="N94" s="31">
        <f>CAZUL!H91</f>
        <v>0</v>
      </c>
      <c r="O94" s="7" t="str">
        <f>DESPESAS!E2</f>
        <v>BRADESCO</v>
      </c>
      <c r="P94" s="4"/>
      <c r="AA94" s="72">
        <f>CAZUL!C91</f>
        <v>0</v>
      </c>
    </row>
    <row r="95" spans="1:27" ht="12.75" hidden="1" customHeight="1" x14ac:dyDescent="0.25">
      <c r="A95" s="25"/>
      <c r="B95" s="28" t="s">
        <v>92</v>
      </c>
      <c r="C95" s="1"/>
      <c r="D95" s="39"/>
      <c r="E95" s="7">
        <f>CAZUL!B92</f>
        <v>0</v>
      </c>
      <c r="F95" s="44">
        <f>CAZUL!N92</f>
        <v>0</v>
      </c>
      <c r="G95" s="30" t="str">
        <f>DESPESAS!D2</f>
        <v>UPA BOTAFOGO</v>
      </c>
      <c r="H95" s="71" t="e">
        <f>VLOOKUP(I95,FORNECEDOR!$A$1:$B$299,2,FALSE)</f>
        <v>#N/A</v>
      </c>
      <c r="I95" s="75">
        <f>CAZUL!E92</f>
        <v>0</v>
      </c>
      <c r="J95" s="86" t="e">
        <f>VLOOKUP(AA95,DESPESAS!$A$2:$B$308,2,FALSE)</f>
        <v>#N/A</v>
      </c>
      <c r="K95" s="86" t="e">
        <f>VLOOKUP(AA95,DESPESAS!$A$2:$C$318,3,FALSE)</f>
        <v>#N/A</v>
      </c>
      <c r="L95" s="31">
        <f>CAZUL!F92</f>
        <v>0</v>
      </c>
      <c r="M95" s="68">
        <f>CAZUL!G92</f>
        <v>0</v>
      </c>
      <c r="N95" s="31">
        <f>CAZUL!H92</f>
        <v>0</v>
      </c>
      <c r="O95" s="7" t="str">
        <f>DESPESAS!E2</f>
        <v>BRADESCO</v>
      </c>
      <c r="P95" s="4"/>
      <c r="AA95" s="72">
        <f>CAZUL!C92</f>
        <v>0</v>
      </c>
    </row>
    <row r="96" spans="1:27" ht="12.75" hidden="1" customHeight="1" x14ac:dyDescent="0.25">
      <c r="A96" s="25"/>
      <c r="B96" s="28" t="s">
        <v>92</v>
      </c>
      <c r="C96" s="1"/>
      <c r="D96" s="39"/>
      <c r="E96" s="7">
        <f>CAZUL!B93</f>
        <v>0</v>
      </c>
      <c r="F96" s="44">
        <f>CAZUL!N93</f>
        <v>0</v>
      </c>
      <c r="G96" s="30" t="str">
        <f>DESPESAS!D2</f>
        <v>UPA BOTAFOGO</v>
      </c>
      <c r="H96" s="71" t="e">
        <f>VLOOKUP(I96,FORNECEDOR!$A$1:$B$299,2,FALSE)</f>
        <v>#N/A</v>
      </c>
      <c r="I96" s="75">
        <f>CAZUL!E93</f>
        <v>0</v>
      </c>
      <c r="J96" s="86" t="e">
        <f>VLOOKUP(AA96,DESPESAS!$A$2:$B$308,2,FALSE)</f>
        <v>#N/A</v>
      </c>
      <c r="K96" s="86" t="e">
        <f>VLOOKUP(AA96,DESPESAS!$A$2:$C$318,3,FALSE)</f>
        <v>#N/A</v>
      </c>
      <c r="L96" s="31">
        <f>CAZUL!F93</f>
        <v>0</v>
      </c>
      <c r="M96" s="68">
        <f>CAZUL!G93</f>
        <v>0</v>
      </c>
      <c r="N96" s="31">
        <f>CAZUL!H93</f>
        <v>0</v>
      </c>
      <c r="O96" s="7" t="str">
        <f>DESPESAS!E2</f>
        <v>BRADESCO</v>
      </c>
      <c r="P96" s="4"/>
      <c r="AA96" s="72">
        <f>CAZUL!C93</f>
        <v>0</v>
      </c>
    </row>
    <row r="97" spans="1:27" ht="12.75" hidden="1" customHeight="1" x14ac:dyDescent="0.25">
      <c r="A97" s="25"/>
      <c r="B97" s="28" t="s">
        <v>92</v>
      </c>
      <c r="C97" s="1"/>
      <c r="D97" s="39"/>
      <c r="E97" s="7">
        <f>CAZUL!B94</f>
        <v>0</v>
      </c>
      <c r="F97" s="44">
        <f>CAZUL!N94</f>
        <v>0</v>
      </c>
      <c r="G97" s="30" t="str">
        <f>DESPESAS!D2</f>
        <v>UPA BOTAFOGO</v>
      </c>
      <c r="H97" s="71" t="e">
        <f>VLOOKUP(I97,FORNECEDOR!$A$1:$B$299,2,FALSE)</f>
        <v>#N/A</v>
      </c>
      <c r="I97" s="75">
        <f>CAZUL!E94</f>
        <v>0</v>
      </c>
      <c r="J97" s="86" t="e">
        <f>VLOOKUP(AA97,DESPESAS!$A$2:$B$308,2,FALSE)</f>
        <v>#N/A</v>
      </c>
      <c r="K97" s="86" t="e">
        <f>VLOOKUP(AA97,DESPESAS!$A$2:$C$318,3,FALSE)</f>
        <v>#N/A</v>
      </c>
      <c r="L97" s="31">
        <f>CAZUL!F94</f>
        <v>0</v>
      </c>
      <c r="M97" s="68">
        <f>CAZUL!G94</f>
        <v>0</v>
      </c>
      <c r="N97" s="31">
        <f>CAZUL!H94</f>
        <v>0</v>
      </c>
      <c r="O97" s="7" t="str">
        <f>DESPESAS!E2</f>
        <v>BRADESCO</v>
      </c>
      <c r="P97" s="4"/>
      <c r="AA97" s="72">
        <f>CAZUL!C94</f>
        <v>0</v>
      </c>
    </row>
    <row r="98" spans="1:27" ht="12.75" hidden="1" customHeight="1" x14ac:dyDescent="0.25">
      <c r="A98" s="25"/>
      <c r="B98" s="28" t="s">
        <v>92</v>
      </c>
      <c r="C98" s="1"/>
      <c r="D98" s="39"/>
      <c r="E98" s="7">
        <f>CAZUL!B95</f>
        <v>0</v>
      </c>
      <c r="F98" s="44">
        <f>CAZUL!N95</f>
        <v>0</v>
      </c>
      <c r="G98" s="30" t="str">
        <f>DESPESAS!D2</f>
        <v>UPA BOTAFOGO</v>
      </c>
      <c r="H98" s="71" t="e">
        <f>VLOOKUP(I98,FORNECEDOR!$A$1:$B$299,2,FALSE)</f>
        <v>#N/A</v>
      </c>
      <c r="I98" s="75">
        <f>CAZUL!E95</f>
        <v>0</v>
      </c>
      <c r="J98" s="86" t="e">
        <f>VLOOKUP(AA98,DESPESAS!$A$2:$B$308,2,FALSE)</f>
        <v>#N/A</v>
      </c>
      <c r="K98" s="86" t="e">
        <f>VLOOKUP(AA98,DESPESAS!$A$2:$C$318,3,FALSE)</f>
        <v>#N/A</v>
      </c>
      <c r="L98" s="31">
        <f>CAZUL!F95</f>
        <v>0</v>
      </c>
      <c r="M98" s="68">
        <f>CAZUL!G95</f>
        <v>0</v>
      </c>
      <c r="N98" s="31">
        <f>CAZUL!H95</f>
        <v>0</v>
      </c>
      <c r="O98" s="7" t="str">
        <f>DESPESAS!E2</f>
        <v>BRADESCO</v>
      </c>
      <c r="P98" s="4"/>
      <c r="AA98" s="72">
        <f>CAZUL!C95</f>
        <v>0</v>
      </c>
    </row>
    <row r="99" spans="1:27" ht="12.75" hidden="1" customHeight="1" x14ac:dyDescent="0.25">
      <c r="A99" s="25"/>
      <c r="B99" s="28" t="s">
        <v>92</v>
      </c>
      <c r="C99" s="1"/>
      <c r="D99" s="39"/>
      <c r="E99" s="7">
        <f>CAZUL!B96</f>
        <v>0</v>
      </c>
      <c r="F99" s="44">
        <f>CAZUL!N96</f>
        <v>0</v>
      </c>
      <c r="G99" s="30" t="str">
        <f>DESPESAS!D2</f>
        <v>UPA BOTAFOGO</v>
      </c>
      <c r="H99" s="71" t="e">
        <f>VLOOKUP(I99,FORNECEDOR!$A$1:$B$299,2,FALSE)</f>
        <v>#N/A</v>
      </c>
      <c r="I99" s="75">
        <f>CAZUL!E96</f>
        <v>0</v>
      </c>
      <c r="J99" s="86" t="e">
        <f>VLOOKUP(AA99,DESPESAS!$A$2:$B$308,2,FALSE)</f>
        <v>#N/A</v>
      </c>
      <c r="K99" s="86" t="e">
        <f>VLOOKUP(AA99,DESPESAS!$A$2:$C$318,3,FALSE)</f>
        <v>#N/A</v>
      </c>
      <c r="L99" s="31">
        <f>CAZUL!F96</f>
        <v>0</v>
      </c>
      <c r="M99" s="68">
        <f>CAZUL!G96</f>
        <v>0</v>
      </c>
      <c r="N99" s="31">
        <f>CAZUL!H96</f>
        <v>0</v>
      </c>
      <c r="O99" s="7" t="str">
        <f>DESPESAS!E2</f>
        <v>BRADESCO</v>
      </c>
      <c r="P99" s="4"/>
      <c r="AA99" s="72">
        <f>CAZUL!C96</f>
        <v>0</v>
      </c>
    </row>
    <row r="100" spans="1:27" ht="12.75" hidden="1" customHeight="1" x14ac:dyDescent="0.25">
      <c r="A100" s="25"/>
      <c r="B100" s="28" t="s">
        <v>92</v>
      </c>
      <c r="C100" s="1"/>
      <c r="D100" s="39"/>
      <c r="E100" s="7">
        <f>CAZUL!B97</f>
        <v>0</v>
      </c>
      <c r="F100" s="44">
        <f>CAZUL!N97</f>
        <v>0</v>
      </c>
      <c r="G100" s="30" t="str">
        <f>DESPESAS!D2</f>
        <v>UPA BOTAFOGO</v>
      </c>
      <c r="H100" s="71" t="e">
        <f>VLOOKUP(I100,FORNECEDOR!$A$1:$B$299,2,FALSE)</f>
        <v>#N/A</v>
      </c>
      <c r="I100" s="75">
        <f>CAZUL!E97</f>
        <v>0</v>
      </c>
      <c r="J100" s="86" t="e">
        <f>VLOOKUP(AA100,DESPESAS!$A$2:$B$308,2,FALSE)</f>
        <v>#N/A</v>
      </c>
      <c r="K100" s="86" t="e">
        <f>VLOOKUP(AA100,DESPESAS!$A$2:$C$318,3,FALSE)</f>
        <v>#N/A</v>
      </c>
      <c r="L100" s="31">
        <f>CAZUL!F97</f>
        <v>0</v>
      </c>
      <c r="M100" s="68">
        <f>CAZUL!G97</f>
        <v>0</v>
      </c>
      <c r="N100" s="31">
        <f>CAZUL!H97</f>
        <v>0</v>
      </c>
      <c r="O100" s="7" t="str">
        <f>DESPESAS!E2</f>
        <v>BRADESCO</v>
      </c>
      <c r="P100" s="4"/>
      <c r="AA100" s="72">
        <f>CAZUL!C97</f>
        <v>0</v>
      </c>
    </row>
    <row r="101" spans="1:27" ht="12.75" hidden="1" customHeight="1" x14ac:dyDescent="0.25">
      <c r="A101" s="25"/>
      <c r="B101" s="28" t="s">
        <v>92</v>
      </c>
      <c r="C101" s="1"/>
      <c r="D101" s="39"/>
      <c r="E101" s="7">
        <f>CAZUL!B98</f>
        <v>0</v>
      </c>
      <c r="F101" s="44">
        <f>CAZUL!N98</f>
        <v>0</v>
      </c>
      <c r="G101" s="30" t="str">
        <f>DESPESAS!D2</f>
        <v>UPA BOTAFOGO</v>
      </c>
      <c r="H101" s="71" t="e">
        <f>VLOOKUP(I101,FORNECEDOR!$A$1:$B$299,2,FALSE)</f>
        <v>#N/A</v>
      </c>
      <c r="I101" s="75">
        <f>CAZUL!E98</f>
        <v>0</v>
      </c>
      <c r="J101" s="86" t="e">
        <f>VLOOKUP(AA101,DESPESAS!$A$2:$B$308,2,FALSE)</f>
        <v>#N/A</v>
      </c>
      <c r="K101" s="86" t="e">
        <f>VLOOKUP(AA101,DESPESAS!$A$2:$C$318,3,FALSE)</f>
        <v>#N/A</v>
      </c>
      <c r="L101" s="31">
        <f>CAZUL!F98</f>
        <v>0</v>
      </c>
      <c r="M101" s="68">
        <f>CAZUL!G98</f>
        <v>0</v>
      </c>
      <c r="N101" s="31">
        <f>CAZUL!H98</f>
        <v>0</v>
      </c>
      <c r="O101" s="7" t="str">
        <f>DESPESAS!E2</f>
        <v>BRADESCO</v>
      </c>
      <c r="P101" s="4"/>
      <c r="AA101" s="72">
        <f>CAZUL!C98</f>
        <v>0</v>
      </c>
    </row>
    <row r="102" spans="1:27" ht="12.75" hidden="1" customHeight="1" x14ac:dyDescent="0.25">
      <c r="A102" s="25"/>
      <c r="B102" s="28" t="s">
        <v>92</v>
      </c>
      <c r="C102" s="1"/>
      <c r="D102" s="39"/>
      <c r="E102" s="7">
        <f>CAZUL!B99</f>
        <v>0</v>
      </c>
      <c r="F102" s="44">
        <f>CAZUL!N99</f>
        <v>0</v>
      </c>
      <c r="G102" s="30" t="str">
        <f>DESPESAS!D2</f>
        <v>UPA BOTAFOGO</v>
      </c>
      <c r="H102" s="71" t="e">
        <f>VLOOKUP(I102,FORNECEDOR!$A$1:$B$299,2,FALSE)</f>
        <v>#N/A</v>
      </c>
      <c r="I102" s="75">
        <f>CAZUL!E99</f>
        <v>0</v>
      </c>
      <c r="J102" s="86" t="e">
        <f>VLOOKUP(AA102,DESPESAS!$A$2:$B$308,2,FALSE)</f>
        <v>#N/A</v>
      </c>
      <c r="K102" s="86" t="e">
        <f>VLOOKUP(AA102,DESPESAS!$A$2:$C$318,3,FALSE)</f>
        <v>#N/A</v>
      </c>
      <c r="L102" s="31">
        <f>CAZUL!F99</f>
        <v>0</v>
      </c>
      <c r="M102" s="68">
        <f>CAZUL!G99</f>
        <v>0</v>
      </c>
      <c r="N102" s="31">
        <f>CAZUL!H99</f>
        <v>0</v>
      </c>
      <c r="O102" s="7" t="str">
        <f>DESPESAS!E2</f>
        <v>BRADESCO</v>
      </c>
      <c r="P102" s="4"/>
      <c r="AA102" s="72">
        <f>CAZUL!C99</f>
        <v>0</v>
      </c>
    </row>
    <row r="103" spans="1:27" ht="12.75" hidden="1" customHeight="1" x14ac:dyDescent="0.25">
      <c r="A103" s="25"/>
      <c r="B103" s="28" t="s">
        <v>92</v>
      </c>
      <c r="C103" s="1"/>
      <c r="D103" s="39"/>
      <c r="E103" s="7">
        <f>CAZUL!B100</f>
        <v>0</v>
      </c>
      <c r="F103" s="44">
        <f>CAZUL!N100</f>
        <v>0</v>
      </c>
      <c r="G103" s="30" t="str">
        <f>DESPESAS!D2</f>
        <v>UPA BOTAFOGO</v>
      </c>
      <c r="H103" s="71" t="e">
        <f>VLOOKUP(I103,FORNECEDOR!$A$1:$B$299,2,FALSE)</f>
        <v>#N/A</v>
      </c>
      <c r="I103" s="75">
        <f>CAZUL!E100</f>
        <v>0</v>
      </c>
      <c r="J103" s="86" t="e">
        <f>VLOOKUP(AA103,DESPESAS!$A$2:$B$308,2,FALSE)</f>
        <v>#N/A</v>
      </c>
      <c r="K103" s="86" t="e">
        <f>VLOOKUP(AA103,DESPESAS!$A$2:$C$318,3,FALSE)</f>
        <v>#N/A</v>
      </c>
      <c r="L103" s="31">
        <f>CAZUL!F100</f>
        <v>0</v>
      </c>
      <c r="M103" s="68">
        <f>CAZUL!G100</f>
        <v>0</v>
      </c>
      <c r="N103" s="31">
        <f>CAZUL!H100</f>
        <v>0</v>
      </c>
      <c r="O103" s="7" t="str">
        <f>DESPESAS!E2</f>
        <v>BRADESCO</v>
      </c>
      <c r="P103" s="4"/>
      <c r="AA103" s="72">
        <f>CAZUL!C100</f>
        <v>0</v>
      </c>
    </row>
    <row r="104" spans="1:27" ht="12.75" hidden="1" customHeight="1" x14ac:dyDescent="0.25">
      <c r="A104" s="25"/>
      <c r="B104" s="28" t="s">
        <v>92</v>
      </c>
      <c r="C104" s="1"/>
      <c r="D104" s="39"/>
      <c r="E104" s="7">
        <f>CAZUL!B101</f>
        <v>0</v>
      </c>
      <c r="F104" s="44">
        <f>CAZUL!N101</f>
        <v>0</v>
      </c>
      <c r="G104" s="30" t="str">
        <f>DESPESAS!D2</f>
        <v>UPA BOTAFOGO</v>
      </c>
      <c r="H104" s="71" t="e">
        <f>VLOOKUP(I104,FORNECEDOR!$A$1:$B$299,2,FALSE)</f>
        <v>#N/A</v>
      </c>
      <c r="I104" s="75">
        <f>CAZUL!E101</f>
        <v>0</v>
      </c>
      <c r="J104" s="86" t="e">
        <f>VLOOKUP(AA104,DESPESAS!$A$2:$B$308,2,FALSE)</f>
        <v>#N/A</v>
      </c>
      <c r="K104" s="86" t="e">
        <f>VLOOKUP(AA104,DESPESAS!$A$2:$C$318,3,FALSE)</f>
        <v>#N/A</v>
      </c>
      <c r="L104" s="31">
        <f>CAZUL!F101</f>
        <v>0</v>
      </c>
      <c r="M104" s="68">
        <f>CAZUL!G101</f>
        <v>0</v>
      </c>
      <c r="N104" s="31">
        <f>CAZUL!H101</f>
        <v>0</v>
      </c>
      <c r="O104" s="7" t="str">
        <f>DESPESAS!E2</f>
        <v>BRADESCO</v>
      </c>
      <c r="P104" s="4"/>
      <c r="AA104" s="72">
        <f>CAZUL!C101</f>
        <v>0</v>
      </c>
    </row>
    <row r="105" spans="1:27" ht="12.75" hidden="1" customHeight="1" x14ac:dyDescent="0.25">
      <c r="A105" s="25"/>
      <c r="B105" s="28" t="s">
        <v>92</v>
      </c>
      <c r="C105" s="1"/>
      <c r="D105" s="39"/>
      <c r="E105" s="7">
        <f>CAZUL!B102</f>
        <v>0</v>
      </c>
      <c r="F105" s="44">
        <f>CAZUL!N102</f>
        <v>0</v>
      </c>
      <c r="G105" s="30" t="str">
        <f>DESPESAS!D2</f>
        <v>UPA BOTAFOGO</v>
      </c>
      <c r="H105" s="71" t="e">
        <f>VLOOKUP(I105,FORNECEDOR!$A$1:$B$299,2,FALSE)</f>
        <v>#N/A</v>
      </c>
      <c r="I105" s="75">
        <f>CAZUL!E102</f>
        <v>0</v>
      </c>
      <c r="J105" s="86" t="e">
        <f>VLOOKUP(AA105,DESPESAS!$A$2:$B$308,2,FALSE)</f>
        <v>#N/A</v>
      </c>
      <c r="K105" s="86" t="e">
        <f>VLOOKUP(AA105,DESPESAS!$A$2:$C$318,3,FALSE)</f>
        <v>#N/A</v>
      </c>
      <c r="L105" s="31">
        <f>CAZUL!F102</f>
        <v>0</v>
      </c>
      <c r="M105" s="68">
        <f>CAZUL!G102</f>
        <v>0</v>
      </c>
      <c r="N105" s="31">
        <f>CAZUL!H102</f>
        <v>0</v>
      </c>
      <c r="O105" s="7" t="str">
        <f>DESPESAS!E2</f>
        <v>BRADESCO</v>
      </c>
      <c r="P105" s="4"/>
      <c r="AA105" s="72">
        <f>CAZUL!C102</f>
        <v>0</v>
      </c>
    </row>
    <row r="106" spans="1:27" ht="12.75" hidden="1" customHeight="1" x14ac:dyDescent="0.25">
      <c r="A106" s="25"/>
      <c r="B106" s="28" t="s">
        <v>92</v>
      </c>
      <c r="C106" s="1"/>
      <c r="D106" s="39"/>
      <c r="E106" s="7">
        <f>CAZUL!B103</f>
        <v>0</v>
      </c>
      <c r="F106" s="44">
        <f>CAZUL!N103</f>
        <v>0</v>
      </c>
      <c r="G106" s="30" t="str">
        <f>DESPESAS!D2</f>
        <v>UPA BOTAFOGO</v>
      </c>
      <c r="H106" s="71" t="e">
        <f>VLOOKUP(I106,FORNECEDOR!$A$1:$B$299,2,FALSE)</f>
        <v>#N/A</v>
      </c>
      <c r="I106" s="75">
        <f>CAZUL!E103</f>
        <v>0</v>
      </c>
      <c r="J106" s="86" t="e">
        <f>VLOOKUP(AA106,DESPESAS!$A$2:$B$308,2,FALSE)</f>
        <v>#N/A</v>
      </c>
      <c r="K106" s="86" t="e">
        <f>VLOOKUP(AA106,DESPESAS!$A$2:$C$318,3,FALSE)</f>
        <v>#N/A</v>
      </c>
      <c r="L106" s="31">
        <f>CAZUL!F103</f>
        <v>0</v>
      </c>
      <c r="M106" s="68">
        <f>CAZUL!G103</f>
        <v>0</v>
      </c>
      <c r="N106" s="31">
        <f>CAZUL!H103</f>
        <v>0</v>
      </c>
      <c r="O106" s="7" t="str">
        <f>DESPESAS!E2</f>
        <v>BRADESCO</v>
      </c>
      <c r="P106" s="4"/>
      <c r="AA106" s="72">
        <f>CAZUL!C103</f>
        <v>0</v>
      </c>
    </row>
    <row r="107" spans="1:27" ht="12.75" hidden="1" customHeight="1" x14ac:dyDescent="0.25">
      <c r="A107" s="25"/>
      <c r="B107" s="28" t="s">
        <v>92</v>
      </c>
      <c r="C107" s="1"/>
      <c r="D107" s="39"/>
      <c r="E107" s="7">
        <f>CAZUL!B104</f>
        <v>0</v>
      </c>
      <c r="F107" s="44">
        <f>CAZUL!N104</f>
        <v>0</v>
      </c>
      <c r="G107" s="30" t="str">
        <f>DESPESAS!D2</f>
        <v>UPA BOTAFOGO</v>
      </c>
      <c r="H107" s="71" t="e">
        <f>VLOOKUP(I107,FORNECEDOR!$A$1:$B$299,2,FALSE)</f>
        <v>#N/A</v>
      </c>
      <c r="I107" s="75">
        <f>CAZUL!E104</f>
        <v>0</v>
      </c>
      <c r="J107" s="86" t="e">
        <f>VLOOKUP(AA107,DESPESAS!$A$2:$B$308,2,FALSE)</f>
        <v>#N/A</v>
      </c>
      <c r="K107" s="86" t="e">
        <f>VLOOKUP(AA107,DESPESAS!$A$2:$C$318,3,FALSE)</f>
        <v>#N/A</v>
      </c>
      <c r="L107" s="31">
        <f>CAZUL!F104</f>
        <v>0</v>
      </c>
      <c r="M107" s="68">
        <f>CAZUL!G104</f>
        <v>0</v>
      </c>
      <c r="N107" s="31">
        <f>CAZUL!H104</f>
        <v>0</v>
      </c>
      <c r="O107" s="7" t="str">
        <f>DESPESAS!E2</f>
        <v>BRADESCO</v>
      </c>
      <c r="P107" s="4"/>
      <c r="AA107" s="72">
        <f>CAZUL!C104</f>
        <v>0</v>
      </c>
    </row>
    <row r="108" spans="1:27" ht="12.75" hidden="1" customHeight="1" x14ac:dyDescent="0.25">
      <c r="A108" s="25"/>
      <c r="B108" s="28" t="s">
        <v>92</v>
      </c>
      <c r="C108" s="1"/>
      <c r="D108" s="39"/>
      <c r="E108" s="7">
        <f>CAZUL!B105</f>
        <v>0</v>
      </c>
      <c r="F108" s="44">
        <f>CAZUL!N105</f>
        <v>0</v>
      </c>
      <c r="G108" s="30" t="str">
        <f>DESPESAS!D2</f>
        <v>UPA BOTAFOGO</v>
      </c>
      <c r="H108" s="71" t="e">
        <f>VLOOKUP(I108,FORNECEDOR!$A$1:$B$299,2,FALSE)</f>
        <v>#N/A</v>
      </c>
      <c r="I108" s="75">
        <f>CAZUL!E105</f>
        <v>0</v>
      </c>
      <c r="J108" s="86" t="e">
        <f>VLOOKUP(AA108,DESPESAS!$A$2:$B$308,2,FALSE)</f>
        <v>#N/A</v>
      </c>
      <c r="K108" s="86" t="e">
        <f>VLOOKUP(AA108,DESPESAS!$A$2:$C$318,3,FALSE)</f>
        <v>#N/A</v>
      </c>
      <c r="L108" s="31">
        <f>CAZUL!F105</f>
        <v>0</v>
      </c>
      <c r="M108" s="68">
        <f>CAZUL!G105</f>
        <v>0</v>
      </c>
      <c r="N108" s="31">
        <f>CAZUL!H105</f>
        <v>0</v>
      </c>
      <c r="O108" s="7" t="str">
        <f>DESPESAS!E2</f>
        <v>BRADESCO</v>
      </c>
      <c r="P108" s="4"/>
      <c r="AA108" s="72">
        <f>CAZUL!C105</f>
        <v>0</v>
      </c>
    </row>
    <row r="109" spans="1:27" ht="12.75" hidden="1" customHeight="1" x14ac:dyDescent="0.25">
      <c r="A109" s="25"/>
      <c r="B109" s="28" t="s">
        <v>92</v>
      </c>
      <c r="C109" s="1"/>
      <c r="D109" s="39"/>
      <c r="E109" s="7">
        <f>CAZUL!B106</f>
        <v>0</v>
      </c>
      <c r="F109" s="44">
        <f>CAZUL!N106</f>
        <v>0</v>
      </c>
      <c r="G109" s="30" t="str">
        <f>DESPESAS!D2</f>
        <v>UPA BOTAFOGO</v>
      </c>
      <c r="H109" s="71" t="e">
        <f>VLOOKUP(I109,FORNECEDOR!$A$1:$B$299,2,FALSE)</f>
        <v>#N/A</v>
      </c>
      <c r="I109" s="75">
        <f>CAZUL!E106</f>
        <v>0</v>
      </c>
      <c r="J109" s="86" t="e">
        <f>VLOOKUP(AA109,DESPESAS!$A$2:$B$308,2,FALSE)</f>
        <v>#N/A</v>
      </c>
      <c r="K109" s="86" t="e">
        <f>VLOOKUP(AA109,DESPESAS!$A$2:$C$318,3,FALSE)</f>
        <v>#N/A</v>
      </c>
      <c r="L109" s="31">
        <f>CAZUL!F106</f>
        <v>0</v>
      </c>
      <c r="M109" s="68">
        <f>CAZUL!G106</f>
        <v>0</v>
      </c>
      <c r="N109" s="31">
        <f>CAZUL!H106</f>
        <v>0</v>
      </c>
      <c r="O109" s="7" t="str">
        <f>DESPESAS!E2</f>
        <v>BRADESCO</v>
      </c>
      <c r="P109" s="4"/>
      <c r="AA109" s="72">
        <f>CAZUL!C106</f>
        <v>0</v>
      </c>
    </row>
    <row r="110" spans="1:27" ht="12.75" hidden="1" customHeight="1" x14ac:dyDescent="0.25">
      <c r="A110" s="25"/>
      <c r="B110" s="28" t="s">
        <v>92</v>
      </c>
      <c r="C110" s="1"/>
      <c r="D110" s="39"/>
      <c r="E110" s="7">
        <f>CAZUL!B107</f>
        <v>0</v>
      </c>
      <c r="F110" s="44">
        <f>CAZUL!N107</f>
        <v>0</v>
      </c>
      <c r="G110" s="30" t="str">
        <f>DESPESAS!D2</f>
        <v>UPA BOTAFOGO</v>
      </c>
      <c r="H110" s="71" t="e">
        <f>VLOOKUP(I110,FORNECEDOR!$A$1:$B$299,2,FALSE)</f>
        <v>#N/A</v>
      </c>
      <c r="I110" s="75">
        <f>CAZUL!E107</f>
        <v>0</v>
      </c>
      <c r="J110" s="86" t="e">
        <f>VLOOKUP(AA110,DESPESAS!$A$2:$B$308,2,FALSE)</f>
        <v>#N/A</v>
      </c>
      <c r="K110" s="86" t="e">
        <f>VLOOKUP(AA110,DESPESAS!$A$2:$C$318,3,FALSE)</f>
        <v>#N/A</v>
      </c>
      <c r="L110" s="31">
        <f>CAZUL!F107</f>
        <v>0</v>
      </c>
      <c r="M110" s="68">
        <f>CAZUL!G107</f>
        <v>0</v>
      </c>
      <c r="N110" s="31">
        <f>CAZUL!H107</f>
        <v>0</v>
      </c>
      <c r="O110" s="7" t="str">
        <f>DESPESAS!E2</f>
        <v>BRADESCO</v>
      </c>
      <c r="P110" s="4"/>
      <c r="AA110" s="72">
        <f>CAZUL!C107</f>
        <v>0</v>
      </c>
    </row>
    <row r="111" spans="1:27" ht="12.75" hidden="1" customHeight="1" x14ac:dyDescent="0.25">
      <c r="A111" s="25"/>
      <c r="B111" s="28" t="s">
        <v>92</v>
      </c>
      <c r="C111" s="1"/>
      <c r="D111" s="39"/>
      <c r="E111" s="7">
        <f>CAZUL!B108</f>
        <v>0</v>
      </c>
      <c r="F111" s="44">
        <f>CAZUL!N108</f>
        <v>0</v>
      </c>
      <c r="G111" s="30" t="str">
        <f>DESPESAS!D2</f>
        <v>UPA BOTAFOGO</v>
      </c>
      <c r="H111" s="71" t="e">
        <f>VLOOKUP(I111,FORNECEDOR!$A$1:$B$299,2,FALSE)</f>
        <v>#N/A</v>
      </c>
      <c r="I111" s="75">
        <f>CAZUL!E108</f>
        <v>0</v>
      </c>
      <c r="J111" s="86" t="e">
        <f>VLOOKUP(AA111,DESPESAS!$A$2:$B$308,2,FALSE)</f>
        <v>#N/A</v>
      </c>
      <c r="K111" s="86" t="e">
        <f>VLOOKUP(AA111,DESPESAS!$A$2:$C$318,3,FALSE)</f>
        <v>#N/A</v>
      </c>
      <c r="L111" s="31">
        <f>CAZUL!F108</f>
        <v>0</v>
      </c>
      <c r="M111" s="68">
        <f>CAZUL!G108</f>
        <v>0</v>
      </c>
      <c r="N111" s="31">
        <f>CAZUL!H108</f>
        <v>0</v>
      </c>
      <c r="O111" s="7" t="str">
        <f>DESPESAS!E2</f>
        <v>BRADESCO</v>
      </c>
      <c r="P111" s="4"/>
      <c r="AA111" s="72">
        <f>CAZUL!C108</f>
        <v>0</v>
      </c>
    </row>
    <row r="112" spans="1:27" ht="12.75" hidden="1" customHeight="1" x14ac:dyDescent="0.25">
      <c r="A112" s="25"/>
      <c r="B112" s="28" t="s">
        <v>92</v>
      </c>
      <c r="C112" s="1"/>
      <c r="D112" s="39"/>
      <c r="E112" s="7">
        <f>CAZUL!B109</f>
        <v>0</v>
      </c>
      <c r="F112" s="44">
        <f>CAZUL!N109</f>
        <v>0</v>
      </c>
      <c r="G112" s="30" t="str">
        <f>DESPESAS!D2</f>
        <v>UPA BOTAFOGO</v>
      </c>
      <c r="H112" s="71" t="e">
        <f>VLOOKUP(I112,FORNECEDOR!$A$1:$B$299,2,FALSE)</f>
        <v>#N/A</v>
      </c>
      <c r="I112" s="75">
        <f>CAZUL!E109</f>
        <v>0</v>
      </c>
      <c r="J112" s="86" t="e">
        <f>VLOOKUP(AA112,DESPESAS!$A$2:$B$308,2,FALSE)</f>
        <v>#N/A</v>
      </c>
      <c r="K112" s="86" t="e">
        <f>VLOOKUP(AA112,DESPESAS!$A$2:$C$318,3,FALSE)</f>
        <v>#N/A</v>
      </c>
      <c r="L112" s="31">
        <f>CAZUL!F109</f>
        <v>0</v>
      </c>
      <c r="M112" s="68">
        <f>CAZUL!G109</f>
        <v>0</v>
      </c>
      <c r="N112" s="31">
        <f>CAZUL!H109</f>
        <v>0</v>
      </c>
      <c r="O112" s="7" t="str">
        <f>DESPESAS!E2</f>
        <v>BRADESCO</v>
      </c>
      <c r="P112" s="4"/>
      <c r="AA112" s="72">
        <f>CAZUL!C109</f>
        <v>0</v>
      </c>
    </row>
    <row r="113" spans="1:27" ht="12.75" hidden="1" customHeight="1" x14ac:dyDescent="0.25">
      <c r="A113" s="25"/>
      <c r="B113" s="28" t="s">
        <v>92</v>
      </c>
      <c r="C113" s="1"/>
      <c r="D113" s="39"/>
      <c r="E113" s="7">
        <f>CAZUL!B110</f>
        <v>0</v>
      </c>
      <c r="F113" s="44">
        <f>CAZUL!N110</f>
        <v>0</v>
      </c>
      <c r="G113" s="30" t="str">
        <f>DESPESAS!D2</f>
        <v>UPA BOTAFOGO</v>
      </c>
      <c r="H113" s="71" t="e">
        <f>VLOOKUP(I113,FORNECEDOR!$A$1:$B$299,2,FALSE)</f>
        <v>#N/A</v>
      </c>
      <c r="I113" s="75">
        <f>CAZUL!E110</f>
        <v>0</v>
      </c>
      <c r="J113" s="86" t="e">
        <f>VLOOKUP(AA113,DESPESAS!$A$2:$B$308,2,FALSE)</f>
        <v>#N/A</v>
      </c>
      <c r="K113" s="86" t="e">
        <f>VLOOKUP(AA113,DESPESAS!$A$2:$C$318,3,FALSE)</f>
        <v>#N/A</v>
      </c>
      <c r="L113" s="31">
        <f>CAZUL!F110</f>
        <v>0</v>
      </c>
      <c r="M113" s="68">
        <f>CAZUL!G110</f>
        <v>0</v>
      </c>
      <c r="N113" s="31">
        <f>CAZUL!H110</f>
        <v>0</v>
      </c>
      <c r="O113" s="7" t="str">
        <f>DESPESAS!E2</f>
        <v>BRADESCO</v>
      </c>
      <c r="P113" s="4"/>
      <c r="AA113" s="72">
        <f>CAZUL!C110</f>
        <v>0</v>
      </c>
    </row>
    <row r="114" spans="1:27" ht="12.75" hidden="1" customHeight="1" x14ac:dyDescent="0.25">
      <c r="A114" s="25"/>
      <c r="B114" s="28" t="s">
        <v>92</v>
      </c>
      <c r="C114" s="1"/>
      <c r="D114" s="39"/>
      <c r="E114" s="7">
        <f>CAZUL!B111</f>
        <v>0</v>
      </c>
      <c r="F114" s="44">
        <f>CAZUL!N111</f>
        <v>0</v>
      </c>
      <c r="G114" s="30" t="str">
        <f>DESPESAS!D2</f>
        <v>UPA BOTAFOGO</v>
      </c>
      <c r="H114" s="71" t="e">
        <f>VLOOKUP(I114,FORNECEDOR!$A$1:$B$299,2,FALSE)</f>
        <v>#N/A</v>
      </c>
      <c r="I114" s="75">
        <f>CAZUL!E111</f>
        <v>0</v>
      </c>
      <c r="J114" s="86" t="e">
        <f>VLOOKUP(AA114,DESPESAS!$A$2:$B$308,2,FALSE)</f>
        <v>#N/A</v>
      </c>
      <c r="K114" s="86" t="e">
        <f>VLOOKUP(AA114,DESPESAS!$A$2:$C$318,3,FALSE)</f>
        <v>#N/A</v>
      </c>
      <c r="L114" s="31">
        <f>CAZUL!F111</f>
        <v>0</v>
      </c>
      <c r="M114" s="68">
        <f>CAZUL!G111</f>
        <v>0</v>
      </c>
      <c r="N114" s="31">
        <f>CAZUL!H111</f>
        <v>0</v>
      </c>
      <c r="O114" s="7" t="str">
        <f>DESPESAS!E2</f>
        <v>BRADESCO</v>
      </c>
      <c r="P114" s="4"/>
      <c r="AA114" s="72">
        <f>CAZUL!C111</f>
        <v>0</v>
      </c>
    </row>
    <row r="115" spans="1:27" ht="12.75" hidden="1" customHeight="1" x14ac:dyDescent="0.25">
      <c r="A115" s="25"/>
      <c r="B115" s="28" t="s">
        <v>92</v>
      </c>
      <c r="C115" s="1"/>
      <c r="D115" s="39"/>
      <c r="E115" s="7">
        <f>CAZUL!B112</f>
        <v>0</v>
      </c>
      <c r="F115" s="44">
        <f>CAZUL!N112</f>
        <v>0</v>
      </c>
      <c r="G115" s="30" t="str">
        <f>DESPESAS!D2</f>
        <v>UPA BOTAFOGO</v>
      </c>
      <c r="H115" s="71" t="e">
        <f>VLOOKUP(I115,FORNECEDOR!$A$1:$B$299,2,FALSE)</f>
        <v>#N/A</v>
      </c>
      <c r="I115" s="75">
        <f>CAZUL!E112</f>
        <v>0</v>
      </c>
      <c r="J115" s="86" t="e">
        <f>VLOOKUP(AA115,DESPESAS!$A$2:$B$308,2,FALSE)</f>
        <v>#N/A</v>
      </c>
      <c r="K115" s="86" t="e">
        <f>VLOOKUP(AA115,DESPESAS!$A$2:$C$318,3,FALSE)</f>
        <v>#N/A</v>
      </c>
      <c r="L115" s="31">
        <f>CAZUL!F112</f>
        <v>0</v>
      </c>
      <c r="M115" s="68">
        <f>CAZUL!G112</f>
        <v>0</v>
      </c>
      <c r="N115" s="31">
        <f>CAZUL!H112</f>
        <v>0</v>
      </c>
      <c r="O115" s="7" t="str">
        <f>DESPESAS!E2</f>
        <v>BRADESCO</v>
      </c>
      <c r="P115" s="4"/>
      <c r="AA115" s="72">
        <f>CAZUL!C112</f>
        <v>0</v>
      </c>
    </row>
    <row r="116" spans="1:27" ht="12.75" hidden="1" customHeight="1" x14ac:dyDescent="0.25">
      <c r="A116" s="25"/>
      <c r="B116" s="28" t="s">
        <v>92</v>
      </c>
      <c r="C116" s="1"/>
      <c r="D116" s="39"/>
      <c r="E116" s="7">
        <f>CAZUL!B113</f>
        <v>0</v>
      </c>
      <c r="F116" s="44">
        <f>CAZUL!N113</f>
        <v>0</v>
      </c>
      <c r="G116" s="30" t="str">
        <f>DESPESAS!D2</f>
        <v>UPA BOTAFOGO</v>
      </c>
      <c r="H116" s="71" t="e">
        <f>VLOOKUP(I116,FORNECEDOR!$A$1:$B$299,2,FALSE)</f>
        <v>#N/A</v>
      </c>
      <c r="I116" s="75">
        <f>CAZUL!E113</f>
        <v>0</v>
      </c>
      <c r="J116" s="86" t="e">
        <f>VLOOKUP(AA116,DESPESAS!$A$2:$B$308,2,FALSE)</f>
        <v>#N/A</v>
      </c>
      <c r="K116" s="86" t="e">
        <f>VLOOKUP(AA116,DESPESAS!$A$2:$C$318,3,FALSE)</f>
        <v>#N/A</v>
      </c>
      <c r="L116" s="31">
        <f>CAZUL!F113</f>
        <v>0</v>
      </c>
      <c r="M116" s="68">
        <f>CAZUL!G113</f>
        <v>0</v>
      </c>
      <c r="N116" s="31">
        <f>CAZUL!H113</f>
        <v>0</v>
      </c>
      <c r="O116" s="7" t="str">
        <f>DESPESAS!E2</f>
        <v>BRADESCO</v>
      </c>
      <c r="P116" s="4"/>
      <c r="AA116" s="72">
        <f>CAZUL!C113</f>
        <v>0</v>
      </c>
    </row>
    <row r="117" spans="1:27" ht="12.75" hidden="1" customHeight="1" x14ac:dyDescent="0.25">
      <c r="A117" s="25"/>
      <c r="B117" s="28" t="s">
        <v>92</v>
      </c>
      <c r="C117" s="1"/>
      <c r="D117" s="39"/>
      <c r="E117" s="7">
        <f>CAZUL!B114</f>
        <v>0</v>
      </c>
      <c r="F117" s="44">
        <f>CAZUL!N114</f>
        <v>0</v>
      </c>
      <c r="G117" s="30" t="str">
        <f>DESPESAS!D2</f>
        <v>UPA BOTAFOGO</v>
      </c>
      <c r="H117" s="71" t="e">
        <f>VLOOKUP(I117,FORNECEDOR!$A$1:$B$299,2,FALSE)</f>
        <v>#N/A</v>
      </c>
      <c r="I117" s="75">
        <f>CAZUL!E114</f>
        <v>0</v>
      </c>
      <c r="J117" s="86" t="e">
        <f>VLOOKUP(AA117,DESPESAS!$A$2:$B$308,2,FALSE)</f>
        <v>#N/A</v>
      </c>
      <c r="K117" s="86" t="e">
        <f>VLOOKUP(AA117,DESPESAS!$A$2:$C$318,3,FALSE)</f>
        <v>#N/A</v>
      </c>
      <c r="L117" s="31">
        <f>CAZUL!F114</f>
        <v>0</v>
      </c>
      <c r="M117" s="68">
        <f>CAZUL!G114</f>
        <v>0</v>
      </c>
      <c r="N117" s="31">
        <f>CAZUL!H114</f>
        <v>0</v>
      </c>
      <c r="O117" s="7" t="str">
        <f>DESPESAS!E2</f>
        <v>BRADESCO</v>
      </c>
      <c r="P117" s="4"/>
      <c r="AA117" s="72">
        <f>CAZUL!C114</f>
        <v>0</v>
      </c>
    </row>
    <row r="118" spans="1:27" ht="12.75" hidden="1" customHeight="1" x14ac:dyDescent="0.25">
      <c r="A118" s="25"/>
      <c r="B118" s="28" t="s">
        <v>92</v>
      </c>
      <c r="C118" s="1"/>
      <c r="D118" s="39"/>
      <c r="E118" s="7">
        <f>CAZUL!B115</f>
        <v>0</v>
      </c>
      <c r="F118" s="44">
        <f>CAZUL!N115</f>
        <v>0</v>
      </c>
      <c r="G118" s="30" t="str">
        <f>DESPESAS!D2</f>
        <v>UPA BOTAFOGO</v>
      </c>
      <c r="H118" s="71" t="e">
        <f>VLOOKUP(I118,FORNECEDOR!$A$1:$B$299,2,FALSE)</f>
        <v>#N/A</v>
      </c>
      <c r="I118" s="75">
        <f>CAZUL!E115</f>
        <v>0</v>
      </c>
      <c r="J118" s="86" t="e">
        <f>VLOOKUP(AA118,DESPESAS!$A$2:$B$308,2,FALSE)</f>
        <v>#N/A</v>
      </c>
      <c r="K118" s="86" t="e">
        <f>VLOOKUP(AA118,DESPESAS!$A$2:$C$318,3,FALSE)</f>
        <v>#N/A</v>
      </c>
      <c r="L118" s="31">
        <f>CAZUL!F115</f>
        <v>0</v>
      </c>
      <c r="M118" s="68">
        <f>CAZUL!G115</f>
        <v>0</v>
      </c>
      <c r="N118" s="31">
        <f>CAZUL!H115</f>
        <v>0</v>
      </c>
      <c r="O118" s="7" t="str">
        <f>DESPESAS!E2</f>
        <v>BRADESCO</v>
      </c>
      <c r="P118" s="4"/>
      <c r="AA118" s="72">
        <f>CAZUL!C115</f>
        <v>0</v>
      </c>
    </row>
    <row r="119" spans="1:27" ht="12.75" hidden="1" customHeight="1" x14ac:dyDescent="0.25">
      <c r="A119" s="25"/>
      <c r="B119" s="28" t="s">
        <v>92</v>
      </c>
      <c r="C119" s="1"/>
      <c r="D119" s="39"/>
      <c r="E119" s="7">
        <f>CAZUL!B116</f>
        <v>0</v>
      </c>
      <c r="F119" s="44">
        <f>CAZUL!N116</f>
        <v>0</v>
      </c>
      <c r="G119" s="30" t="str">
        <f>DESPESAS!D2</f>
        <v>UPA BOTAFOGO</v>
      </c>
      <c r="H119" s="71" t="e">
        <f>VLOOKUP(I119,FORNECEDOR!$A$1:$B$299,2,FALSE)</f>
        <v>#N/A</v>
      </c>
      <c r="I119" s="75">
        <f>CAZUL!E116</f>
        <v>0</v>
      </c>
      <c r="J119" s="86" t="e">
        <f>VLOOKUP(AA119,DESPESAS!$A$2:$B$308,2,FALSE)</f>
        <v>#N/A</v>
      </c>
      <c r="K119" s="86" t="e">
        <f>VLOOKUP(AA119,DESPESAS!$A$2:$C$318,3,FALSE)</f>
        <v>#N/A</v>
      </c>
      <c r="L119" s="31">
        <f>CAZUL!F116</f>
        <v>0</v>
      </c>
      <c r="M119" s="68">
        <f>CAZUL!G116</f>
        <v>0</v>
      </c>
      <c r="N119" s="31">
        <f>CAZUL!H116</f>
        <v>0</v>
      </c>
      <c r="O119" s="7" t="str">
        <f>DESPESAS!E2</f>
        <v>BRADESCO</v>
      </c>
      <c r="P119" s="4"/>
      <c r="AA119" s="72">
        <f>CAZUL!C116</f>
        <v>0</v>
      </c>
    </row>
    <row r="120" spans="1:27" ht="12.75" hidden="1" customHeight="1" x14ac:dyDescent="0.25">
      <c r="A120" s="25"/>
      <c r="B120" s="28" t="s">
        <v>92</v>
      </c>
      <c r="C120" s="1"/>
      <c r="D120" s="39"/>
      <c r="E120" s="7">
        <f>CAZUL!B117</f>
        <v>0</v>
      </c>
      <c r="F120" s="44">
        <f>CAZUL!N117</f>
        <v>0</v>
      </c>
      <c r="G120" s="30" t="str">
        <f>DESPESAS!D2</f>
        <v>UPA BOTAFOGO</v>
      </c>
      <c r="H120" s="71" t="e">
        <f>VLOOKUP(I120,FORNECEDOR!$A$1:$B$299,2,FALSE)</f>
        <v>#N/A</v>
      </c>
      <c r="I120" s="75">
        <f>CAZUL!E117</f>
        <v>0</v>
      </c>
      <c r="J120" s="86" t="e">
        <f>VLOOKUP(AA120,DESPESAS!$A$2:$B$308,2,FALSE)</f>
        <v>#N/A</v>
      </c>
      <c r="K120" s="86" t="e">
        <f>VLOOKUP(AA120,DESPESAS!$A$2:$C$318,3,FALSE)</f>
        <v>#N/A</v>
      </c>
      <c r="L120" s="31">
        <f>CAZUL!F117</f>
        <v>0</v>
      </c>
      <c r="M120" s="68">
        <f>CAZUL!G117</f>
        <v>0</v>
      </c>
      <c r="N120" s="31">
        <f>CAZUL!H117</f>
        <v>0</v>
      </c>
      <c r="O120" s="7" t="str">
        <f>DESPESAS!E2</f>
        <v>BRADESCO</v>
      </c>
      <c r="P120" s="4"/>
      <c r="AA120" s="72">
        <f>CAZUL!C117</f>
        <v>0</v>
      </c>
    </row>
    <row r="121" spans="1:27" ht="12.75" hidden="1" customHeight="1" x14ac:dyDescent="0.25">
      <c r="A121" s="25"/>
      <c r="B121" s="28" t="s">
        <v>92</v>
      </c>
      <c r="C121" s="1"/>
      <c r="D121" s="39"/>
      <c r="E121" s="7">
        <f>CAZUL!B118</f>
        <v>0</v>
      </c>
      <c r="F121" s="44">
        <f>CAZUL!N118</f>
        <v>0</v>
      </c>
      <c r="G121" s="30" t="str">
        <f>DESPESAS!D2</f>
        <v>UPA BOTAFOGO</v>
      </c>
      <c r="H121" s="71" t="e">
        <f>VLOOKUP(I121,FORNECEDOR!$A$1:$B$299,2,FALSE)</f>
        <v>#N/A</v>
      </c>
      <c r="I121" s="75">
        <f>CAZUL!E118</f>
        <v>0</v>
      </c>
      <c r="J121" s="86" t="e">
        <f>VLOOKUP(AA121,DESPESAS!$A$2:$B$308,2,FALSE)</f>
        <v>#N/A</v>
      </c>
      <c r="K121" s="86" t="e">
        <f>VLOOKUP(AA121,DESPESAS!$A$2:$C$318,3,FALSE)</f>
        <v>#N/A</v>
      </c>
      <c r="L121" s="31">
        <f>CAZUL!F118</f>
        <v>0</v>
      </c>
      <c r="M121" s="68">
        <f>CAZUL!G118</f>
        <v>0</v>
      </c>
      <c r="N121" s="31">
        <f>CAZUL!H118</f>
        <v>0</v>
      </c>
      <c r="O121" s="7" t="str">
        <f>DESPESAS!E2</f>
        <v>BRADESCO</v>
      </c>
      <c r="P121" s="4"/>
      <c r="AA121" s="72">
        <f>CAZUL!C118</f>
        <v>0</v>
      </c>
    </row>
    <row r="122" spans="1:27" ht="12.75" hidden="1" customHeight="1" x14ac:dyDescent="0.25">
      <c r="A122" s="25"/>
      <c r="B122" s="28" t="s">
        <v>92</v>
      </c>
      <c r="C122" s="1"/>
      <c r="D122" s="39"/>
      <c r="E122" s="7">
        <f>CAZUL!B119</f>
        <v>0</v>
      </c>
      <c r="F122" s="44">
        <f>CAZUL!N119</f>
        <v>0</v>
      </c>
      <c r="G122" s="30" t="str">
        <f>DESPESAS!D2</f>
        <v>UPA BOTAFOGO</v>
      </c>
      <c r="H122" s="71" t="e">
        <f>VLOOKUP(I122,FORNECEDOR!$A$1:$B$299,2,FALSE)</f>
        <v>#N/A</v>
      </c>
      <c r="I122" s="75">
        <f>CAZUL!E119</f>
        <v>0</v>
      </c>
      <c r="J122" s="86" t="e">
        <f>VLOOKUP(AA122,DESPESAS!$A$2:$B$308,2,FALSE)</f>
        <v>#N/A</v>
      </c>
      <c r="K122" s="86" t="e">
        <f>VLOOKUP(AA122,DESPESAS!$A$2:$C$318,3,FALSE)</f>
        <v>#N/A</v>
      </c>
      <c r="L122" s="31">
        <f>CAZUL!F119</f>
        <v>0</v>
      </c>
      <c r="M122" s="68">
        <f>CAZUL!G119</f>
        <v>0</v>
      </c>
      <c r="N122" s="31">
        <f>CAZUL!H119</f>
        <v>0</v>
      </c>
      <c r="O122" s="7" t="str">
        <f>DESPESAS!E2</f>
        <v>BRADESCO</v>
      </c>
      <c r="P122" s="4"/>
      <c r="AA122" s="72">
        <f>CAZUL!C119</f>
        <v>0</v>
      </c>
    </row>
    <row r="123" spans="1:27" ht="12.75" hidden="1" customHeight="1" x14ac:dyDescent="0.25">
      <c r="A123" s="25"/>
      <c r="B123" s="28" t="s">
        <v>92</v>
      </c>
      <c r="C123" s="1"/>
      <c r="D123" s="39"/>
      <c r="E123" s="7">
        <f>CAZUL!B120</f>
        <v>0</v>
      </c>
      <c r="F123" s="44">
        <f>CAZUL!N120</f>
        <v>0</v>
      </c>
      <c r="G123" s="30" t="str">
        <f>DESPESAS!D2</f>
        <v>UPA BOTAFOGO</v>
      </c>
      <c r="H123" s="71" t="e">
        <f>VLOOKUP(I123,FORNECEDOR!$A$1:$B$299,2,FALSE)</f>
        <v>#N/A</v>
      </c>
      <c r="I123" s="75">
        <f>CAZUL!E120</f>
        <v>0</v>
      </c>
      <c r="J123" s="86" t="e">
        <f>VLOOKUP(AA123,DESPESAS!$A$2:$B$308,2,FALSE)</f>
        <v>#N/A</v>
      </c>
      <c r="K123" s="86" t="e">
        <f>VLOOKUP(AA123,DESPESAS!$A$2:$C$318,3,FALSE)</f>
        <v>#N/A</v>
      </c>
      <c r="L123" s="31">
        <f>CAZUL!F120</f>
        <v>0</v>
      </c>
      <c r="M123" s="68">
        <f>CAZUL!G120</f>
        <v>0</v>
      </c>
      <c r="N123" s="31">
        <f>CAZUL!H120</f>
        <v>0</v>
      </c>
      <c r="O123" s="7" t="str">
        <f>DESPESAS!E2</f>
        <v>BRADESCO</v>
      </c>
      <c r="P123" s="4"/>
      <c r="AA123" s="72">
        <f>CAZUL!C120</f>
        <v>0</v>
      </c>
    </row>
    <row r="124" spans="1:27" ht="12.75" hidden="1" customHeight="1" x14ac:dyDescent="0.25">
      <c r="A124" s="25"/>
      <c r="B124" s="28" t="s">
        <v>92</v>
      </c>
      <c r="C124" s="1"/>
      <c r="D124" s="39"/>
      <c r="E124" s="7">
        <f>CAZUL!B121</f>
        <v>0</v>
      </c>
      <c r="F124" s="44">
        <f>CAZUL!N121</f>
        <v>0</v>
      </c>
      <c r="G124" s="30" t="str">
        <f>DESPESAS!D2</f>
        <v>UPA BOTAFOGO</v>
      </c>
      <c r="H124" s="71" t="e">
        <f>VLOOKUP(I124,FORNECEDOR!$A$1:$B$299,2,FALSE)</f>
        <v>#N/A</v>
      </c>
      <c r="I124" s="75">
        <f>CAZUL!E121</f>
        <v>0</v>
      </c>
      <c r="J124" s="86" t="e">
        <f>VLOOKUP(AA124,DESPESAS!$A$2:$B$308,2,FALSE)</f>
        <v>#N/A</v>
      </c>
      <c r="K124" s="86" t="e">
        <f>VLOOKUP(AA124,DESPESAS!$A$2:$C$318,3,FALSE)</f>
        <v>#N/A</v>
      </c>
      <c r="L124" s="31">
        <f>CAZUL!F121</f>
        <v>0</v>
      </c>
      <c r="M124" s="68">
        <f>CAZUL!G121</f>
        <v>0</v>
      </c>
      <c r="N124" s="31">
        <f>CAZUL!H121</f>
        <v>0</v>
      </c>
      <c r="O124" s="7" t="str">
        <f>DESPESAS!E2</f>
        <v>BRADESCO</v>
      </c>
      <c r="P124" s="4"/>
      <c r="AA124" s="72">
        <f>CAZUL!C121</f>
        <v>0</v>
      </c>
    </row>
    <row r="125" spans="1:27" ht="12.75" hidden="1" customHeight="1" x14ac:dyDescent="0.25">
      <c r="A125" s="25"/>
      <c r="B125" s="28" t="s">
        <v>92</v>
      </c>
      <c r="C125" s="1"/>
      <c r="D125" s="39"/>
      <c r="E125" s="7">
        <f>CAZUL!B122</f>
        <v>0</v>
      </c>
      <c r="F125" s="44">
        <f>CAZUL!N122</f>
        <v>0</v>
      </c>
      <c r="G125" s="30" t="str">
        <f>DESPESAS!D2</f>
        <v>UPA BOTAFOGO</v>
      </c>
      <c r="H125" s="71" t="e">
        <f>VLOOKUP(I125,FORNECEDOR!$A$1:$B$299,2,FALSE)</f>
        <v>#N/A</v>
      </c>
      <c r="I125" s="75">
        <f>CAZUL!E122</f>
        <v>0</v>
      </c>
      <c r="J125" s="86" t="e">
        <f>VLOOKUP(AA125,DESPESAS!$A$2:$B$308,2,FALSE)</f>
        <v>#N/A</v>
      </c>
      <c r="K125" s="86" t="e">
        <f>VLOOKUP(AA125,DESPESAS!$A$2:$C$318,3,FALSE)</f>
        <v>#N/A</v>
      </c>
      <c r="L125" s="31">
        <f>CAZUL!F122</f>
        <v>0</v>
      </c>
      <c r="M125" s="68">
        <f>CAZUL!G122</f>
        <v>0</v>
      </c>
      <c r="N125" s="31">
        <f>CAZUL!H122</f>
        <v>0</v>
      </c>
      <c r="O125" s="7" t="str">
        <f>DESPESAS!E2</f>
        <v>BRADESCO</v>
      </c>
      <c r="P125" s="4"/>
      <c r="AA125" s="72">
        <f>CAZUL!C122</f>
        <v>0</v>
      </c>
    </row>
    <row r="126" spans="1:27" ht="12.75" hidden="1" customHeight="1" x14ac:dyDescent="0.25">
      <c r="A126" s="25"/>
      <c r="B126" s="28" t="s">
        <v>92</v>
      </c>
      <c r="C126" s="1"/>
      <c r="D126" s="39"/>
      <c r="E126" s="7">
        <f>CAZUL!B123</f>
        <v>0</v>
      </c>
      <c r="F126" s="44">
        <f>CAZUL!N123</f>
        <v>0</v>
      </c>
      <c r="G126" s="30" t="str">
        <f>DESPESAS!D2</f>
        <v>UPA BOTAFOGO</v>
      </c>
      <c r="H126" s="71" t="e">
        <f>VLOOKUP(I126,FORNECEDOR!$A$1:$B$299,2,FALSE)</f>
        <v>#N/A</v>
      </c>
      <c r="I126" s="75">
        <f>CAZUL!E123</f>
        <v>0</v>
      </c>
      <c r="J126" s="86" t="e">
        <f>VLOOKUP(AA126,DESPESAS!$A$2:$B$308,2,FALSE)</f>
        <v>#N/A</v>
      </c>
      <c r="K126" s="86" t="e">
        <f>VLOOKUP(AA126,DESPESAS!$A$2:$C$318,3,FALSE)</f>
        <v>#N/A</v>
      </c>
      <c r="L126" s="31">
        <f>CAZUL!F123</f>
        <v>0</v>
      </c>
      <c r="M126" s="68">
        <f>CAZUL!G123</f>
        <v>0</v>
      </c>
      <c r="N126" s="31">
        <f>CAZUL!H123</f>
        <v>0</v>
      </c>
      <c r="O126" s="7" t="str">
        <f>DESPESAS!E2</f>
        <v>BRADESCO</v>
      </c>
      <c r="P126" s="4"/>
      <c r="AA126" s="72">
        <f>CAZUL!C123</f>
        <v>0</v>
      </c>
    </row>
    <row r="127" spans="1:27" ht="12.75" hidden="1" customHeight="1" x14ac:dyDescent="0.25">
      <c r="A127" s="25"/>
      <c r="B127" s="28" t="s">
        <v>92</v>
      </c>
      <c r="C127" s="1"/>
      <c r="D127" s="39"/>
      <c r="E127" s="7">
        <f>CAZUL!B124</f>
        <v>0</v>
      </c>
      <c r="F127" s="44">
        <f>CAZUL!N124</f>
        <v>0</v>
      </c>
      <c r="G127" s="30" t="str">
        <f>DESPESAS!D2</f>
        <v>UPA BOTAFOGO</v>
      </c>
      <c r="H127" s="71" t="e">
        <f>VLOOKUP(I127,FORNECEDOR!$A$1:$B$299,2,FALSE)</f>
        <v>#N/A</v>
      </c>
      <c r="I127" s="75">
        <f>CAZUL!E124</f>
        <v>0</v>
      </c>
      <c r="J127" s="86" t="e">
        <f>VLOOKUP(AA127,DESPESAS!$A$2:$B$308,2,FALSE)</f>
        <v>#N/A</v>
      </c>
      <c r="K127" s="86" t="e">
        <f>VLOOKUP(AA127,DESPESAS!$A$2:$C$318,3,FALSE)</f>
        <v>#N/A</v>
      </c>
      <c r="L127" s="31">
        <f>CAZUL!F124</f>
        <v>0</v>
      </c>
      <c r="M127" s="68">
        <f>CAZUL!G124</f>
        <v>0</v>
      </c>
      <c r="N127" s="31">
        <f>CAZUL!H124</f>
        <v>0</v>
      </c>
      <c r="O127" s="7" t="str">
        <f>DESPESAS!E2</f>
        <v>BRADESCO</v>
      </c>
      <c r="P127" s="4"/>
      <c r="AA127" s="72">
        <f>CAZUL!C124</f>
        <v>0</v>
      </c>
    </row>
    <row r="128" spans="1:27" ht="12.75" hidden="1" customHeight="1" x14ac:dyDescent="0.25">
      <c r="A128" s="25"/>
      <c r="B128" s="28" t="s">
        <v>92</v>
      </c>
      <c r="C128" s="1"/>
      <c r="D128" s="39"/>
      <c r="E128" s="7">
        <f>CAZUL!B125</f>
        <v>0</v>
      </c>
      <c r="F128" s="44">
        <f>CAZUL!N125</f>
        <v>0</v>
      </c>
      <c r="G128" s="30" t="str">
        <f>DESPESAS!D2</f>
        <v>UPA BOTAFOGO</v>
      </c>
      <c r="H128" s="71" t="e">
        <f>VLOOKUP(I128,FORNECEDOR!$A$1:$B$299,2,FALSE)</f>
        <v>#N/A</v>
      </c>
      <c r="I128" s="75">
        <f>CAZUL!E125</f>
        <v>0</v>
      </c>
      <c r="J128" s="86" t="e">
        <f>VLOOKUP(AA128,DESPESAS!$A$2:$B$308,2,FALSE)</f>
        <v>#N/A</v>
      </c>
      <c r="K128" s="86" t="e">
        <f>VLOOKUP(AA128,DESPESAS!$A$2:$C$318,3,FALSE)</f>
        <v>#N/A</v>
      </c>
      <c r="L128" s="31">
        <f>CAZUL!F125</f>
        <v>0</v>
      </c>
      <c r="M128" s="68">
        <f>CAZUL!G125</f>
        <v>0</v>
      </c>
      <c r="N128" s="31">
        <f>CAZUL!H125</f>
        <v>0</v>
      </c>
      <c r="O128" s="7" t="str">
        <f>DESPESAS!E2</f>
        <v>BRADESCO</v>
      </c>
      <c r="P128" s="4"/>
      <c r="AA128" s="72">
        <f>CAZUL!C125</f>
        <v>0</v>
      </c>
    </row>
    <row r="129" spans="1:27" ht="12.75" hidden="1" customHeight="1" x14ac:dyDescent="0.25">
      <c r="A129" s="25"/>
      <c r="B129" s="28" t="s">
        <v>92</v>
      </c>
      <c r="C129" s="1"/>
      <c r="D129" s="39"/>
      <c r="E129" s="7">
        <f>CAZUL!B126</f>
        <v>0</v>
      </c>
      <c r="F129" s="44">
        <f>CAZUL!N126</f>
        <v>0</v>
      </c>
      <c r="G129" s="30" t="str">
        <f>DESPESAS!D2</f>
        <v>UPA BOTAFOGO</v>
      </c>
      <c r="H129" s="71" t="e">
        <f>VLOOKUP(I129,FORNECEDOR!$A$1:$B$299,2,FALSE)</f>
        <v>#N/A</v>
      </c>
      <c r="I129" s="75">
        <f>CAZUL!E126</f>
        <v>0</v>
      </c>
      <c r="J129" s="86" t="e">
        <f>VLOOKUP(AA129,DESPESAS!$A$2:$B$308,2,FALSE)</f>
        <v>#N/A</v>
      </c>
      <c r="K129" s="86" t="e">
        <f>VLOOKUP(AA129,DESPESAS!$A$2:$C$318,3,FALSE)</f>
        <v>#N/A</v>
      </c>
      <c r="L129" s="31">
        <f>CAZUL!F126</f>
        <v>0</v>
      </c>
      <c r="M129" s="68">
        <f>CAZUL!G126</f>
        <v>0</v>
      </c>
      <c r="N129" s="31">
        <f>CAZUL!H126</f>
        <v>0</v>
      </c>
      <c r="O129" s="7" t="str">
        <f>DESPESAS!E2</f>
        <v>BRADESCO</v>
      </c>
      <c r="P129" s="4"/>
      <c r="AA129" s="72">
        <f>CAZUL!C126</f>
        <v>0</v>
      </c>
    </row>
    <row r="130" spans="1:27" ht="12.75" hidden="1" customHeight="1" x14ac:dyDescent="0.25">
      <c r="A130" s="25"/>
      <c r="B130" s="28" t="s">
        <v>92</v>
      </c>
      <c r="C130" s="1"/>
      <c r="D130" s="39"/>
      <c r="E130" s="7">
        <f>CAZUL!B127</f>
        <v>0</v>
      </c>
      <c r="F130" s="44">
        <f>CAZUL!N127</f>
        <v>0</v>
      </c>
      <c r="G130" s="30" t="str">
        <f>DESPESAS!D2</f>
        <v>UPA BOTAFOGO</v>
      </c>
      <c r="H130" s="71" t="e">
        <f>VLOOKUP(I130,FORNECEDOR!$A$1:$B$299,2,FALSE)</f>
        <v>#N/A</v>
      </c>
      <c r="I130" s="75">
        <f>CAZUL!E127</f>
        <v>0</v>
      </c>
      <c r="J130" s="86" t="e">
        <f>VLOOKUP(AA130,DESPESAS!$A$2:$B$308,2,FALSE)</f>
        <v>#N/A</v>
      </c>
      <c r="K130" s="86" t="e">
        <f>VLOOKUP(AA130,DESPESAS!$A$2:$C$318,3,FALSE)</f>
        <v>#N/A</v>
      </c>
      <c r="L130" s="31">
        <f>CAZUL!F127</f>
        <v>0</v>
      </c>
      <c r="M130" s="68">
        <f>CAZUL!G127</f>
        <v>0</v>
      </c>
      <c r="N130" s="31">
        <f>CAZUL!H127</f>
        <v>0</v>
      </c>
      <c r="O130" s="7" t="str">
        <f>DESPESAS!E2</f>
        <v>BRADESCO</v>
      </c>
      <c r="P130" s="4"/>
      <c r="AA130" s="72">
        <f>CAZUL!C127</f>
        <v>0</v>
      </c>
    </row>
    <row r="131" spans="1:27" ht="12.75" hidden="1" customHeight="1" x14ac:dyDescent="0.25">
      <c r="A131" s="25"/>
      <c r="B131" s="28" t="s">
        <v>92</v>
      </c>
      <c r="C131" s="1"/>
      <c r="D131" s="39"/>
      <c r="E131" s="7">
        <f>CAZUL!B128</f>
        <v>0</v>
      </c>
      <c r="F131" s="44">
        <f>CAZUL!N128</f>
        <v>0</v>
      </c>
      <c r="G131" s="30" t="str">
        <f>DESPESAS!D2</f>
        <v>UPA BOTAFOGO</v>
      </c>
      <c r="H131" s="71" t="e">
        <f>VLOOKUP(I131,FORNECEDOR!$A$1:$B$299,2,FALSE)</f>
        <v>#N/A</v>
      </c>
      <c r="I131" s="75">
        <f>CAZUL!E128</f>
        <v>0</v>
      </c>
      <c r="J131" s="86" t="e">
        <f>VLOOKUP(AA131,DESPESAS!$A$2:$B$308,2,FALSE)</f>
        <v>#N/A</v>
      </c>
      <c r="K131" s="86" t="e">
        <f>VLOOKUP(AA131,DESPESAS!$A$2:$C$318,3,FALSE)</f>
        <v>#N/A</v>
      </c>
      <c r="L131" s="31">
        <f>CAZUL!F128</f>
        <v>0</v>
      </c>
      <c r="M131" s="68">
        <f>CAZUL!G128</f>
        <v>0</v>
      </c>
      <c r="N131" s="31">
        <f>CAZUL!H128</f>
        <v>0</v>
      </c>
      <c r="O131" s="7" t="str">
        <f>DESPESAS!E2</f>
        <v>BRADESCO</v>
      </c>
      <c r="P131" s="4"/>
      <c r="AA131" s="72">
        <f>CAZUL!C128</f>
        <v>0</v>
      </c>
    </row>
    <row r="132" spans="1:27" ht="12.75" hidden="1" customHeight="1" x14ac:dyDescent="0.25">
      <c r="A132" s="25"/>
      <c r="B132" s="28" t="s">
        <v>92</v>
      </c>
      <c r="C132" s="1"/>
      <c r="D132" s="39"/>
      <c r="E132" s="7">
        <f>CAZUL!B129</f>
        <v>0</v>
      </c>
      <c r="F132" s="44">
        <f>CAZUL!N129</f>
        <v>0</v>
      </c>
      <c r="G132" s="30" t="str">
        <f>DESPESAS!D2</f>
        <v>UPA BOTAFOGO</v>
      </c>
      <c r="H132" s="71" t="e">
        <f>VLOOKUP(I132,FORNECEDOR!$A$1:$B$299,2,FALSE)</f>
        <v>#N/A</v>
      </c>
      <c r="I132" s="75">
        <f>CAZUL!E129</f>
        <v>0</v>
      </c>
      <c r="J132" s="86" t="e">
        <f>VLOOKUP(AA132,DESPESAS!$A$2:$B$308,2,FALSE)</f>
        <v>#N/A</v>
      </c>
      <c r="K132" s="86" t="e">
        <f>VLOOKUP(AA132,DESPESAS!$A$2:$C$318,3,FALSE)</f>
        <v>#N/A</v>
      </c>
      <c r="L132" s="31">
        <f>CAZUL!F129</f>
        <v>0</v>
      </c>
      <c r="M132" s="68">
        <f>CAZUL!G129</f>
        <v>0</v>
      </c>
      <c r="N132" s="31">
        <f>CAZUL!H129</f>
        <v>0</v>
      </c>
      <c r="O132" s="7" t="str">
        <f>DESPESAS!E2</f>
        <v>BRADESCO</v>
      </c>
      <c r="P132" s="4"/>
      <c r="AA132" s="72">
        <f>CAZUL!C129</f>
        <v>0</v>
      </c>
    </row>
    <row r="133" spans="1:27" ht="12.75" hidden="1" customHeight="1" x14ac:dyDescent="0.25">
      <c r="A133" s="25"/>
      <c r="B133" s="28" t="s">
        <v>92</v>
      </c>
      <c r="C133" s="1"/>
      <c r="D133" s="39"/>
      <c r="E133" s="7">
        <f>CAZUL!B130</f>
        <v>0</v>
      </c>
      <c r="F133" s="44">
        <f>CAZUL!N130</f>
        <v>0</v>
      </c>
      <c r="G133" s="30" t="str">
        <f>DESPESAS!D2</f>
        <v>UPA BOTAFOGO</v>
      </c>
      <c r="H133" s="71" t="e">
        <f>VLOOKUP(I133,FORNECEDOR!$A$1:$B$299,2,FALSE)</f>
        <v>#N/A</v>
      </c>
      <c r="I133" s="75">
        <f>CAZUL!E130</f>
        <v>0</v>
      </c>
      <c r="J133" s="86" t="e">
        <f>VLOOKUP(AA133,DESPESAS!$A$2:$B$308,2,FALSE)</f>
        <v>#N/A</v>
      </c>
      <c r="K133" s="86" t="e">
        <f>VLOOKUP(AA133,DESPESAS!$A$2:$C$318,3,FALSE)</f>
        <v>#N/A</v>
      </c>
      <c r="L133" s="31">
        <f>CAZUL!F130</f>
        <v>0</v>
      </c>
      <c r="M133" s="68">
        <f>CAZUL!G130</f>
        <v>0</v>
      </c>
      <c r="N133" s="31">
        <f>CAZUL!H130</f>
        <v>0</v>
      </c>
      <c r="O133" s="7" t="str">
        <f>DESPESAS!E2</f>
        <v>BRADESCO</v>
      </c>
      <c r="P133" s="4"/>
      <c r="AA133" s="72">
        <f>CAZUL!C130</f>
        <v>0</v>
      </c>
    </row>
    <row r="134" spans="1:27" ht="12.75" hidden="1" customHeight="1" x14ac:dyDescent="0.25">
      <c r="A134" s="25"/>
      <c r="B134" s="28" t="s">
        <v>92</v>
      </c>
      <c r="C134" s="1"/>
      <c r="D134" s="39"/>
      <c r="E134" s="7">
        <f>CAZUL!B131</f>
        <v>0</v>
      </c>
      <c r="F134" s="44">
        <f>CAZUL!N131</f>
        <v>0</v>
      </c>
      <c r="G134" s="30" t="str">
        <f>DESPESAS!D2</f>
        <v>UPA BOTAFOGO</v>
      </c>
      <c r="H134" s="71" t="e">
        <f>VLOOKUP(I134,FORNECEDOR!$A$1:$B$299,2,FALSE)</f>
        <v>#N/A</v>
      </c>
      <c r="I134" s="75">
        <f>CAZUL!E131</f>
        <v>0</v>
      </c>
      <c r="J134" s="86" t="e">
        <f>VLOOKUP(AA134,DESPESAS!$A$2:$B$308,2,FALSE)</f>
        <v>#N/A</v>
      </c>
      <c r="K134" s="86" t="e">
        <f>VLOOKUP(AA134,DESPESAS!$A$2:$C$318,3,FALSE)</f>
        <v>#N/A</v>
      </c>
      <c r="L134" s="31">
        <f>CAZUL!F131</f>
        <v>0</v>
      </c>
      <c r="M134" s="68">
        <f>CAZUL!G131</f>
        <v>0</v>
      </c>
      <c r="N134" s="31">
        <f>CAZUL!H131</f>
        <v>0</v>
      </c>
      <c r="O134" s="7" t="str">
        <f>DESPESAS!E2</f>
        <v>BRADESCO</v>
      </c>
      <c r="P134" s="4"/>
      <c r="AA134" s="72">
        <f>CAZUL!C131</f>
        <v>0</v>
      </c>
    </row>
    <row r="135" spans="1:27" ht="12.75" hidden="1" customHeight="1" x14ac:dyDescent="0.25">
      <c r="A135" s="25"/>
      <c r="B135" s="28" t="s">
        <v>92</v>
      </c>
      <c r="C135" s="1"/>
      <c r="D135" s="39"/>
      <c r="E135" s="7">
        <f>CAZUL!B132</f>
        <v>0</v>
      </c>
      <c r="F135" s="44">
        <f>CAZUL!N132</f>
        <v>0</v>
      </c>
      <c r="G135" s="30" t="str">
        <f>DESPESAS!D2</f>
        <v>UPA BOTAFOGO</v>
      </c>
      <c r="H135" s="71" t="e">
        <f>VLOOKUP(I135,FORNECEDOR!$A$1:$B$299,2,FALSE)</f>
        <v>#N/A</v>
      </c>
      <c r="I135" s="75">
        <f>CAZUL!E132</f>
        <v>0</v>
      </c>
      <c r="J135" s="86" t="e">
        <f>VLOOKUP(AA135,DESPESAS!$A$2:$B$308,2,FALSE)</f>
        <v>#N/A</v>
      </c>
      <c r="K135" s="86" t="e">
        <f>VLOOKUP(AA135,DESPESAS!$A$2:$C$318,3,FALSE)</f>
        <v>#N/A</v>
      </c>
      <c r="L135" s="31">
        <f>CAZUL!F132</f>
        <v>0</v>
      </c>
      <c r="M135" s="68">
        <f>CAZUL!G132</f>
        <v>0</v>
      </c>
      <c r="N135" s="31">
        <f>CAZUL!H132</f>
        <v>0</v>
      </c>
      <c r="O135" s="7" t="str">
        <f>DESPESAS!E2</f>
        <v>BRADESCO</v>
      </c>
      <c r="P135" s="4"/>
      <c r="AA135" s="72">
        <f>CAZUL!C132</f>
        <v>0</v>
      </c>
    </row>
    <row r="136" spans="1:27" ht="12.75" hidden="1" customHeight="1" x14ac:dyDescent="0.25">
      <c r="A136" s="25"/>
      <c r="B136" s="28" t="s">
        <v>92</v>
      </c>
      <c r="C136" s="1"/>
      <c r="D136" s="39"/>
      <c r="E136" s="7">
        <f>CAZUL!B133</f>
        <v>0</v>
      </c>
      <c r="F136" s="44">
        <f>CAZUL!N133</f>
        <v>0</v>
      </c>
      <c r="G136" s="30" t="str">
        <f>DESPESAS!D2</f>
        <v>UPA BOTAFOGO</v>
      </c>
      <c r="H136" s="71" t="e">
        <f>VLOOKUP(I136,FORNECEDOR!$A$1:$B$299,2,FALSE)</f>
        <v>#N/A</v>
      </c>
      <c r="I136" s="75">
        <f>CAZUL!E133</f>
        <v>0</v>
      </c>
      <c r="J136" s="86" t="e">
        <f>VLOOKUP(AA136,DESPESAS!$A$2:$B$308,2,FALSE)</f>
        <v>#N/A</v>
      </c>
      <c r="K136" s="86" t="e">
        <f>VLOOKUP(AA136,DESPESAS!$A$2:$C$318,3,FALSE)</f>
        <v>#N/A</v>
      </c>
      <c r="L136" s="31">
        <f>CAZUL!F133</f>
        <v>0</v>
      </c>
      <c r="M136" s="68">
        <f>CAZUL!G133</f>
        <v>0</v>
      </c>
      <c r="N136" s="31">
        <f>CAZUL!H133</f>
        <v>0</v>
      </c>
      <c r="O136" s="7" t="str">
        <f>DESPESAS!E2</f>
        <v>BRADESCO</v>
      </c>
      <c r="P136" s="4"/>
      <c r="AA136" s="72">
        <f>CAZUL!C133</f>
        <v>0</v>
      </c>
    </row>
    <row r="137" spans="1:27" ht="12.75" hidden="1" customHeight="1" x14ac:dyDescent="0.25">
      <c r="A137" s="25"/>
      <c r="B137" s="28" t="s">
        <v>92</v>
      </c>
      <c r="C137" s="1"/>
      <c r="D137" s="39"/>
      <c r="E137" s="7">
        <f>CAZUL!B134</f>
        <v>0</v>
      </c>
      <c r="F137" s="44">
        <f>CAZUL!N134</f>
        <v>0</v>
      </c>
      <c r="G137" s="30" t="str">
        <f>DESPESAS!D2</f>
        <v>UPA BOTAFOGO</v>
      </c>
      <c r="H137" s="71" t="e">
        <f>VLOOKUP(I137,FORNECEDOR!$A$1:$B$299,2,FALSE)</f>
        <v>#N/A</v>
      </c>
      <c r="I137" s="75">
        <f>CAZUL!E134</f>
        <v>0</v>
      </c>
      <c r="J137" s="86" t="e">
        <f>VLOOKUP(AA137,DESPESAS!$A$2:$B$308,2,FALSE)</f>
        <v>#N/A</v>
      </c>
      <c r="K137" s="86" t="e">
        <f>VLOOKUP(AA137,DESPESAS!$A$2:$C$318,3,FALSE)</f>
        <v>#N/A</v>
      </c>
      <c r="L137" s="31">
        <f>CAZUL!F134</f>
        <v>0</v>
      </c>
      <c r="M137" s="68">
        <f>CAZUL!G134</f>
        <v>0</v>
      </c>
      <c r="N137" s="31">
        <f>CAZUL!H134</f>
        <v>0</v>
      </c>
      <c r="O137" s="7" t="str">
        <f>DESPESAS!E2</f>
        <v>BRADESCO</v>
      </c>
      <c r="P137" s="4"/>
      <c r="AA137" s="72">
        <f>CAZUL!C134</f>
        <v>0</v>
      </c>
    </row>
    <row r="138" spans="1:27" ht="12.75" hidden="1" customHeight="1" x14ac:dyDescent="0.25">
      <c r="A138" s="25"/>
      <c r="B138" s="28" t="s">
        <v>92</v>
      </c>
      <c r="C138" s="1"/>
      <c r="D138" s="39"/>
      <c r="E138" s="7">
        <f>CAZUL!B135</f>
        <v>0</v>
      </c>
      <c r="F138" s="44">
        <f>CAZUL!N135</f>
        <v>0</v>
      </c>
      <c r="G138" s="30" t="str">
        <f>DESPESAS!D2</f>
        <v>UPA BOTAFOGO</v>
      </c>
      <c r="H138" s="71" t="e">
        <f>VLOOKUP(I138,FORNECEDOR!$A$1:$B$299,2,FALSE)</f>
        <v>#N/A</v>
      </c>
      <c r="I138" s="75">
        <f>CAZUL!E135</f>
        <v>0</v>
      </c>
      <c r="J138" s="86" t="e">
        <f>VLOOKUP(AA138,DESPESAS!$A$2:$B$308,2,FALSE)</f>
        <v>#N/A</v>
      </c>
      <c r="K138" s="86" t="e">
        <f>VLOOKUP(AA138,DESPESAS!$A$2:$C$318,3,FALSE)</f>
        <v>#N/A</v>
      </c>
      <c r="L138" s="31">
        <f>CAZUL!F135</f>
        <v>0</v>
      </c>
      <c r="M138" s="68">
        <f>CAZUL!G135</f>
        <v>0</v>
      </c>
      <c r="N138" s="31">
        <f>CAZUL!H135</f>
        <v>0</v>
      </c>
      <c r="O138" s="7" t="str">
        <f>DESPESAS!E2</f>
        <v>BRADESCO</v>
      </c>
      <c r="P138" s="4"/>
      <c r="AA138" s="72">
        <f>CAZUL!C135</f>
        <v>0</v>
      </c>
    </row>
    <row r="139" spans="1:27" ht="12.75" hidden="1" customHeight="1" x14ac:dyDescent="0.25">
      <c r="A139" s="25"/>
      <c r="B139" s="28" t="s">
        <v>92</v>
      </c>
      <c r="C139" s="1"/>
      <c r="D139" s="39"/>
      <c r="E139" s="7">
        <f>CAZUL!B136</f>
        <v>0</v>
      </c>
      <c r="F139" s="44">
        <f>CAZUL!N136</f>
        <v>0</v>
      </c>
      <c r="G139" s="30" t="str">
        <f>DESPESAS!D2</f>
        <v>UPA BOTAFOGO</v>
      </c>
      <c r="H139" s="71" t="e">
        <f>VLOOKUP(I139,FORNECEDOR!$A$1:$B$299,2,FALSE)</f>
        <v>#N/A</v>
      </c>
      <c r="I139" s="75">
        <f>CAZUL!E136</f>
        <v>0</v>
      </c>
      <c r="J139" s="86" t="e">
        <f>VLOOKUP(AA139,DESPESAS!$A$2:$B$308,2,FALSE)</f>
        <v>#N/A</v>
      </c>
      <c r="K139" s="86" t="e">
        <f>VLOOKUP(AA139,DESPESAS!$A$2:$C$318,3,FALSE)</f>
        <v>#N/A</v>
      </c>
      <c r="L139" s="31">
        <f>CAZUL!F136</f>
        <v>0</v>
      </c>
      <c r="M139" s="68">
        <f>CAZUL!G136</f>
        <v>0</v>
      </c>
      <c r="N139" s="31">
        <f>CAZUL!H136</f>
        <v>0</v>
      </c>
      <c r="O139" s="7" t="str">
        <f>DESPESAS!E2</f>
        <v>BRADESCO</v>
      </c>
      <c r="P139" s="4"/>
      <c r="AA139" s="72">
        <f>CAZUL!C136</f>
        <v>0</v>
      </c>
    </row>
    <row r="140" spans="1:27" ht="12.75" hidden="1" customHeight="1" x14ac:dyDescent="0.25">
      <c r="A140" s="25"/>
      <c r="B140" s="28" t="s">
        <v>92</v>
      </c>
      <c r="C140" s="1"/>
      <c r="D140" s="39"/>
      <c r="E140" s="7">
        <f>CAZUL!B137</f>
        <v>0</v>
      </c>
      <c r="F140" s="44">
        <f>CAZUL!N137</f>
        <v>0</v>
      </c>
      <c r="G140" s="30" t="str">
        <f>DESPESAS!D2</f>
        <v>UPA BOTAFOGO</v>
      </c>
      <c r="H140" s="71" t="e">
        <f>VLOOKUP(I140,FORNECEDOR!$A$1:$B$299,2,FALSE)</f>
        <v>#N/A</v>
      </c>
      <c r="I140" s="75">
        <f>CAZUL!E137</f>
        <v>0</v>
      </c>
      <c r="J140" s="86" t="e">
        <f>VLOOKUP(AA140,DESPESAS!$A$2:$B$308,2,FALSE)</f>
        <v>#N/A</v>
      </c>
      <c r="K140" s="86" t="e">
        <f>VLOOKUP(AA140,DESPESAS!$A$2:$C$318,3,FALSE)</f>
        <v>#N/A</v>
      </c>
      <c r="L140" s="31">
        <f>CAZUL!F137</f>
        <v>0</v>
      </c>
      <c r="M140" s="68">
        <f>CAZUL!G137</f>
        <v>0</v>
      </c>
      <c r="N140" s="31">
        <f>CAZUL!H137</f>
        <v>0</v>
      </c>
      <c r="O140" s="7" t="str">
        <f>DESPESAS!E2</f>
        <v>BRADESCO</v>
      </c>
      <c r="P140" s="4"/>
      <c r="AA140" s="72">
        <f>CAZUL!C137</f>
        <v>0</v>
      </c>
    </row>
    <row r="141" spans="1:27" ht="12.75" hidden="1" customHeight="1" x14ac:dyDescent="0.25">
      <c r="A141" s="25"/>
      <c r="B141" s="28" t="s">
        <v>92</v>
      </c>
      <c r="C141" s="1"/>
      <c r="D141" s="39"/>
      <c r="E141" s="7">
        <f>CAZUL!B138</f>
        <v>0</v>
      </c>
      <c r="F141" s="44">
        <f>CAZUL!N138</f>
        <v>0</v>
      </c>
      <c r="G141" s="30" t="str">
        <f>DESPESAS!D2</f>
        <v>UPA BOTAFOGO</v>
      </c>
      <c r="H141" s="71" t="e">
        <f>VLOOKUP(I141,FORNECEDOR!$A$1:$B$299,2,FALSE)</f>
        <v>#N/A</v>
      </c>
      <c r="I141" s="75">
        <f>CAZUL!E138</f>
        <v>0</v>
      </c>
      <c r="J141" s="86" t="e">
        <f>VLOOKUP(AA141,DESPESAS!$A$2:$B$308,2,FALSE)</f>
        <v>#N/A</v>
      </c>
      <c r="K141" s="86" t="e">
        <f>VLOOKUP(AA141,DESPESAS!$A$2:$C$318,3,FALSE)</f>
        <v>#N/A</v>
      </c>
      <c r="L141" s="31">
        <f>CAZUL!F138</f>
        <v>0</v>
      </c>
      <c r="M141" s="68">
        <f>CAZUL!G138</f>
        <v>0</v>
      </c>
      <c r="N141" s="31">
        <f>CAZUL!H138</f>
        <v>0</v>
      </c>
      <c r="O141" s="7" t="str">
        <f>DESPESAS!E2</f>
        <v>BRADESCO</v>
      </c>
      <c r="P141" s="4"/>
      <c r="AA141" s="72">
        <f>CAZUL!C138</f>
        <v>0</v>
      </c>
    </row>
    <row r="142" spans="1:27" ht="12.75" hidden="1" customHeight="1" x14ac:dyDescent="0.25">
      <c r="A142" s="25"/>
      <c r="B142" s="28" t="s">
        <v>92</v>
      </c>
      <c r="C142" s="1"/>
      <c r="D142" s="39"/>
      <c r="E142" s="7">
        <f>CAZUL!B139</f>
        <v>0</v>
      </c>
      <c r="F142" s="44">
        <f>CAZUL!N139</f>
        <v>0</v>
      </c>
      <c r="G142" s="30" t="str">
        <f>DESPESAS!D2</f>
        <v>UPA BOTAFOGO</v>
      </c>
      <c r="H142" s="71" t="e">
        <f>VLOOKUP(I142,FORNECEDOR!$A$1:$B$299,2,FALSE)</f>
        <v>#N/A</v>
      </c>
      <c r="I142" s="75">
        <f>CAZUL!E139</f>
        <v>0</v>
      </c>
      <c r="J142" s="86" t="e">
        <f>VLOOKUP(AA142,DESPESAS!$A$2:$B$308,2,FALSE)</f>
        <v>#N/A</v>
      </c>
      <c r="K142" s="86" t="e">
        <f>VLOOKUP(AA142,DESPESAS!$A$2:$C$318,3,FALSE)</f>
        <v>#N/A</v>
      </c>
      <c r="L142" s="31">
        <f>CAZUL!F139</f>
        <v>0</v>
      </c>
      <c r="M142" s="68">
        <f>CAZUL!G139</f>
        <v>0</v>
      </c>
      <c r="N142" s="31">
        <f>CAZUL!H139</f>
        <v>0</v>
      </c>
      <c r="O142" s="7" t="str">
        <f>DESPESAS!E2</f>
        <v>BRADESCO</v>
      </c>
      <c r="P142" s="4"/>
      <c r="AA142" s="72">
        <f>CAZUL!C139</f>
        <v>0</v>
      </c>
    </row>
    <row r="143" spans="1:27" ht="12.75" hidden="1" customHeight="1" x14ac:dyDescent="0.25">
      <c r="A143" s="25"/>
      <c r="B143" s="28" t="s">
        <v>92</v>
      </c>
      <c r="C143" s="1"/>
      <c r="D143" s="39"/>
      <c r="E143" s="7">
        <f>CAZUL!B140</f>
        <v>0</v>
      </c>
      <c r="F143" s="44">
        <f>CAZUL!N140</f>
        <v>0</v>
      </c>
      <c r="G143" s="30" t="str">
        <f>DESPESAS!D2</f>
        <v>UPA BOTAFOGO</v>
      </c>
      <c r="H143" s="71" t="e">
        <f>VLOOKUP(I143,FORNECEDOR!$A$1:$B$299,2,FALSE)</f>
        <v>#N/A</v>
      </c>
      <c r="I143" s="75">
        <f>CAZUL!E140</f>
        <v>0</v>
      </c>
      <c r="J143" s="86" t="e">
        <f>VLOOKUP(AA143,DESPESAS!$A$2:$B$308,2,FALSE)</f>
        <v>#N/A</v>
      </c>
      <c r="K143" s="86" t="e">
        <f>VLOOKUP(AA143,DESPESAS!$A$2:$C$318,3,FALSE)</f>
        <v>#N/A</v>
      </c>
      <c r="L143" s="31">
        <f>CAZUL!F140</f>
        <v>0</v>
      </c>
      <c r="M143" s="68">
        <f>CAZUL!G140</f>
        <v>0</v>
      </c>
      <c r="N143" s="31">
        <f>CAZUL!H140</f>
        <v>0</v>
      </c>
      <c r="O143" s="7" t="str">
        <f>DESPESAS!E2</f>
        <v>BRADESCO</v>
      </c>
      <c r="P143" s="4"/>
      <c r="AA143" s="72">
        <f>CAZUL!C140</f>
        <v>0</v>
      </c>
    </row>
    <row r="144" spans="1:27" ht="12.75" hidden="1" customHeight="1" x14ac:dyDescent="0.25">
      <c r="A144" s="25"/>
      <c r="B144" s="28" t="s">
        <v>92</v>
      </c>
      <c r="C144" s="1"/>
      <c r="D144" s="39"/>
      <c r="E144" s="7">
        <f>CAZUL!B141</f>
        <v>0</v>
      </c>
      <c r="F144" s="44">
        <f>CAZUL!N141</f>
        <v>0</v>
      </c>
      <c r="G144" s="30" t="str">
        <f>DESPESAS!D2</f>
        <v>UPA BOTAFOGO</v>
      </c>
      <c r="H144" s="71" t="e">
        <f>VLOOKUP(I144,FORNECEDOR!$A$1:$B$299,2,FALSE)</f>
        <v>#N/A</v>
      </c>
      <c r="I144" s="75">
        <f>CAZUL!E141</f>
        <v>0</v>
      </c>
      <c r="J144" s="86" t="e">
        <f>VLOOKUP(AA144,DESPESAS!$A$2:$B$308,2,FALSE)</f>
        <v>#N/A</v>
      </c>
      <c r="K144" s="86" t="e">
        <f>VLOOKUP(AA144,DESPESAS!$A$2:$C$318,3,FALSE)</f>
        <v>#N/A</v>
      </c>
      <c r="L144" s="31">
        <f>CAZUL!F141</f>
        <v>0</v>
      </c>
      <c r="M144" s="68">
        <f>CAZUL!G141</f>
        <v>0</v>
      </c>
      <c r="N144" s="31">
        <f>CAZUL!H141</f>
        <v>0</v>
      </c>
      <c r="O144" s="7" t="str">
        <f>DESPESAS!E2</f>
        <v>BRADESCO</v>
      </c>
      <c r="P144" s="4"/>
      <c r="AA144" s="72">
        <f>CAZUL!C141</f>
        <v>0</v>
      </c>
    </row>
    <row r="145" spans="1:27" ht="12.75" hidden="1" customHeight="1" x14ac:dyDescent="0.25">
      <c r="A145" s="25"/>
      <c r="B145" s="28" t="s">
        <v>92</v>
      </c>
      <c r="C145" s="1"/>
      <c r="D145" s="39"/>
      <c r="E145" s="7">
        <f>CAZUL!B142</f>
        <v>0</v>
      </c>
      <c r="F145" s="44">
        <f>CAZUL!N142</f>
        <v>0</v>
      </c>
      <c r="G145" s="30" t="str">
        <f>DESPESAS!D2</f>
        <v>UPA BOTAFOGO</v>
      </c>
      <c r="H145" s="71" t="e">
        <f>VLOOKUP(I145,FORNECEDOR!$A$1:$B$299,2,FALSE)</f>
        <v>#N/A</v>
      </c>
      <c r="I145" s="75">
        <f>CAZUL!E142</f>
        <v>0</v>
      </c>
      <c r="J145" s="86" t="e">
        <f>VLOOKUP(AA145,DESPESAS!$A$2:$B$308,2,FALSE)</f>
        <v>#N/A</v>
      </c>
      <c r="K145" s="86" t="e">
        <f>VLOOKUP(AA145,DESPESAS!$A$2:$C$318,3,FALSE)</f>
        <v>#N/A</v>
      </c>
      <c r="L145" s="31">
        <f>CAZUL!F142</f>
        <v>0</v>
      </c>
      <c r="M145" s="68">
        <f>CAZUL!G142</f>
        <v>0</v>
      </c>
      <c r="N145" s="31">
        <f>CAZUL!H142</f>
        <v>0</v>
      </c>
      <c r="O145" s="7" t="str">
        <f>DESPESAS!E2</f>
        <v>BRADESCO</v>
      </c>
      <c r="P145" s="4"/>
      <c r="AA145" s="72">
        <f>CAZUL!C142</f>
        <v>0</v>
      </c>
    </row>
    <row r="146" spans="1:27" s="26" customFormat="1" ht="11.25" hidden="1" customHeight="1" x14ac:dyDescent="0.25">
      <c r="A146" s="3" t="s">
        <v>43</v>
      </c>
      <c r="B146" s="28" t="s">
        <v>92</v>
      </c>
      <c r="C146" s="23"/>
      <c r="D146" s="10"/>
      <c r="E146" s="7">
        <f>CAZUL!B143</f>
        <v>0</v>
      </c>
      <c r="F146" s="44">
        <f>CAZUL!N143</f>
        <v>0</v>
      </c>
      <c r="G146" s="30" t="str">
        <f>DESPESAS!D2</f>
        <v>UPA BOTAFOGO</v>
      </c>
      <c r="H146" s="71" t="e">
        <f>VLOOKUP(I146,FORNECEDOR!$A$1:$B$299,2,FALSE)</f>
        <v>#N/A</v>
      </c>
      <c r="I146" s="75">
        <f>CAZUL!E143</f>
        <v>0</v>
      </c>
      <c r="J146" s="86" t="e">
        <f>VLOOKUP(AA146,DESPESAS!$A$2:$B$308,2,FALSE)</f>
        <v>#N/A</v>
      </c>
      <c r="K146" s="86" t="e">
        <f>VLOOKUP(AA146,DESPESAS!$A$2:$C$318,3,FALSE)</f>
        <v>#N/A</v>
      </c>
      <c r="L146" s="31">
        <f>CAZUL!F143</f>
        <v>0</v>
      </c>
      <c r="M146" s="68">
        <f>CAZUL!G143</f>
        <v>0</v>
      </c>
      <c r="N146" s="31">
        <f>CAZUL!H143</f>
        <v>0</v>
      </c>
      <c r="O146" s="7" t="str">
        <f>DESPESAS!E2</f>
        <v>BRADESCO</v>
      </c>
      <c r="P146" s="4"/>
      <c r="AA146" s="72">
        <f>CAZUL!C143</f>
        <v>0</v>
      </c>
    </row>
    <row r="147" spans="1:27" ht="12.75" hidden="1" customHeight="1" x14ac:dyDescent="0.25">
      <c r="A147" s="2"/>
      <c r="B147" s="28" t="s">
        <v>92</v>
      </c>
      <c r="C147" s="2"/>
      <c r="D147" s="39"/>
      <c r="E147" s="7">
        <f>CAZUL!B144</f>
        <v>0</v>
      </c>
      <c r="F147" s="44">
        <f>CAZUL!N144</f>
        <v>0</v>
      </c>
      <c r="G147" s="30" t="str">
        <f>DESPESAS!D2</f>
        <v>UPA BOTAFOGO</v>
      </c>
      <c r="H147" s="71" t="e">
        <f>VLOOKUP(I147,FORNECEDOR!$A$1:$B$299,2,FALSE)</f>
        <v>#N/A</v>
      </c>
      <c r="I147" s="75">
        <f>CAZUL!E144</f>
        <v>0</v>
      </c>
      <c r="J147" s="86" t="e">
        <f>VLOOKUP(AA147,DESPESAS!$A$2:$B$308,2,FALSE)</f>
        <v>#N/A</v>
      </c>
      <c r="K147" s="86" t="e">
        <f>VLOOKUP(AA147,DESPESAS!$A$2:$C$318,3,FALSE)</f>
        <v>#N/A</v>
      </c>
      <c r="L147" s="31">
        <f>CAZUL!F144</f>
        <v>0</v>
      </c>
      <c r="M147" s="68">
        <f>CAZUL!G144</f>
        <v>0</v>
      </c>
      <c r="N147" s="31">
        <f>CAZUL!H144</f>
        <v>0</v>
      </c>
      <c r="O147" s="7" t="str">
        <f>DESPESAS!E2</f>
        <v>BRADESCO</v>
      </c>
      <c r="P147" s="2"/>
      <c r="AA147" s="72">
        <f>CAZUL!C144</f>
        <v>0</v>
      </c>
    </row>
    <row r="148" spans="1:27" ht="12.75" hidden="1" customHeight="1" x14ac:dyDescent="0.25">
      <c r="A148" s="25"/>
      <c r="B148" s="28" t="s">
        <v>92</v>
      </c>
      <c r="C148" s="1"/>
      <c r="D148" s="39"/>
      <c r="E148" s="7">
        <f>CAZUL!B145</f>
        <v>0</v>
      </c>
      <c r="F148" s="44">
        <f>CAZUL!N145</f>
        <v>0</v>
      </c>
      <c r="G148" s="30" t="str">
        <f>DESPESAS!D2</f>
        <v>UPA BOTAFOGO</v>
      </c>
      <c r="H148" s="71" t="e">
        <f>VLOOKUP(I148,FORNECEDOR!$A$1:$B$299,2,FALSE)</f>
        <v>#N/A</v>
      </c>
      <c r="I148" s="75">
        <f>CAZUL!E145</f>
        <v>0</v>
      </c>
      <c r="J148" s="86" t="e">
        <f>VLOOKUP(AA148,DESPESAS!$A$2:$B$308,2,FALSE)</f>
        <v>#N/A</v>
      </c>
      <c r="K148" s="86" t="e">
        <f>VLOOKUP(AA148,DESPESAS!$A$2:$C$318,3,FALSE)</f>
        <v>#N/A</v>
      </c>
      <c r="L148" s="31">
        <f>CAZUL!F145</f>
        <v>0</v>
      </c>
      <c r="M148" s="68">
        <f>CAZUL!G145</f>
        <v>0</v>
      </c>
      <c r="N148" s="31">
        <f>CAZUL!H145</f>
        <v>0</v>
      </c>
      <c r="O148" s="7" t="str">
        <f>DESPESAS!E2</f>
        <v>BRADESCO</v>
      </c>
      <c r="P148" s="4"/>
      <c r="AA148" s="72">
        <f>CAZUL!C145</f>
        <v>0</v>
      </c>
    </row>
    <row r="149" spans="1:27" ht="12.75" hidden="1" customHeight="1" x14ac:dyDescent="0.25">
      <c r="A149" s="25"/>
      <c r="B149" s="28" t="s">
        <v>92</v>
      </c>
      <c r="C149" s="1"/>
      <c r="D149" s="39"/>
      <c r="E149" s="7">
        <f>CAZUL!B146</f>
        <v>0</v>
      </c>
      <c r="F149" s="44">
        <f>CAZUL!N146</f>
        <v>0</v>
      </c>
      <c r="G149" s="30" t="str">
        <f>DESPESAS!D2</f>
        <v>UPA BOTAFOGO</v>
      </c>
      <c r="H149" s="71" t="e">
        <f>VLOOKUP(I149,FORNECEDOR!$A$1:$B$299,2,FALSE)</f>
        <v>#N/A</v>
      </c>
      <c r="I149" s="75">
        <f>CAZUL!E146</f>
        <v>0</v>
      </c>
      <c r="J149" s="86" t="e">
        <f>VLOOKUP(AA149,DESPESAS!$A$2:$B$308,2,FALSE)</f>
        <v>#N/A</v>
      </c>
      <c r="K149" s="86" t="e">
        <f>VLOOKUP(AA149,DESPESAS!$A$2:$C$318,3,FALSE)</f>
        <v>#N/A</v>
      </c>
      <c r="L149" s="31">
        <f>CAZUL!F146</f>
        <v>0</v>
      </c>
      <c r="M149" s="68">
        <f>CAZUL!G146</f>
        <v>0</v>
      </c>
      <c r="N149" s="31">
        <f>CAZUL!H146</f>
        <v>0</v>
      </c>
      <c r="O149" s="7" t="str">
        <f>DESPESAS!E2</f>
        <v>BRADESCO</v>
      </c>
      <c r="P149" s="4"/>
      <c r="AA149" s="72">
        <f>CAZUL!C146</f>
        <v>0</v>
      </c>
    </row>
    <row r="150" spans="1:27" ht="12.75" hidden="1" customHeight="1" x14ac:dyDescent="0.25">
      <c r="A150" s="2"/>
      <c r="B150" s="28" t="s">
        <v>92</v>
      </c>
      <c r="C150" s="23"/>
      <c r="D150" s="39"/>
      <c r="E150" s="7">
        <f>CAZUL!B147</f>
        <v>0</v>
      </c>
      <c r="F150" s="44">
        <f>CAZUL!N147</f>
        <v>0</v>
      </c>
      <c r="G150" s="30" t="str">
        <f>DESPESAS!D2</f>
        <v>UPA BOTAFOGO</v>
      </c>
      <c r="H150" s="71" t="e">
        <f>VLOOKUP(I150,FORNECEDOR!$A$1:$B$299,2,FALSE)</f>
        <v>#N/A</v>
      </c>
      <c r="I150" s="75">
        <f>CAZUL!E147</f>
        <v>0</v>
      </c>
      <c r="J150" s="86" t="e">
        <f>VLOOKUP(AA150,DESPESAS!$A$2:$B$308,2,FALSE)</f>
        <v>#N/A</v>
      </c>
      <c r="K150" s="86" t="e">
        <f>VLOOKUP(AA150,DESPESAS!$A$2:$C$318,3,FALSE)</f>
        <v>#N/A</v>
      </c>
      <c r="L150" s="31">
        <f>CAZUL!F147</f>
        <v>0</v>
      </c>
      <c r="M150" s="68">
        <f>CAZUL!G147</f>
        <v>0</v>
      </c>
      <c r="N150" s="31">
        <f>CAZUL!H147</f>
        <v>0</v>
      </c>
      <c r="O150" s="7" t="str">
        <f>DESPESAS!E2</f>
        <v>BRADESCO</v>
      </c>
      <c r="P150" s="2"/>
      <c r="AA150" s="72">
        <f>CAZUL!C147</f>
        <v>0</v>
      </c>
    </row>
    <row r="151" spans="1:27" ht="12.75" hidden="1" customHeight="1" x14ac:dyDescent="0.25">
      <c r="A151" s="25"/>
      <c r="B151" s="28" t="s">
        <v>92</v>
      </c>
      <c r="C151" s="1"/>
      <c r="D151" s="10"/>
      <c r="E151" s="7">
        <f>CAZUL!B148</f>
        <v>0</v>
      </c>
      <c r="F151" s="44">
        <f>CAZUL!N148</f>
        <v>0</v>
      </c>
      <c r="G151" s="30" t="str">
        <f>DESPESAS!D2</f>
        <v>UPA BOTAFOGO</v>
      </c>
      <c r="H151" s="71" t="e">
        <f>VLOOKUP(I151,FORNECEDOR!$A$1:$B$299,2,FALSE)</f>
        <v>#N/A</v>
      </c>
      <c r="I151" s="75">
        <f>CAZUL!E148</f>
        <v>0</v>
      </c>
      <c r="J151" s="86" t="e">
        <f>VLOOKUP(AA151,DESPESAS!$A$2:$B$308,2,FALSE)</f>
        <v>#N/A</v>
      </c>
      <c r="K151" s="86" t="e">
        <f>VLOOKUP(AA151,DESPESAS!$A$2:$C$318,3,FALSE)</f>
        <v>#N/A</v>
      </c>
      <c r="L151" s="31">
        <f>CAZUL!F148</f>
        <v>0</v>
      </c>
      <c r="M151" s="68">
        <f>CAZUL!G148</f>
        <v>0</v>
      </c>
      <c r="N151" s="31">
        <f>CAZUL!H148</f>
        <v>0</v>
      </c>
      <c r="O151" s="7" t="str">
        <f>DESPESAS!E2</f>
        <v>BRADESCO</v>
      </c>
      <c r="P151" s="4"/>
      <c r="AA151" s="72">
        <f>CAZUL!C148</f>
        <v>0</v>
      </c>
    </row>
    <row r="152" spans="1:27" ht="12.75" hidden="1" customHeight="1" x14ac:dyDescent="0.25">
      <c r="A152" s="25"/>
      <c r="B152" s="28" t="s">
        <v>92</v>
      </c>
      <c r="C152" s="1"/>
      <c r="D152" s="39"/>
      <c r="E152" s="7">
        <f>CAZUL!B149</f>
        <v>0</v>
      </c>
      <c r="F152" s="44">
        <f>CAZUL!N149</f>
        <v>0</v>
      </c>
      <c r="G152" s="30" t="str">
        <f>DESPESAS!D2</f>
        <v>UPA BOTAFOGO</v>
      </c>
      <c r="H152" s="71" t="e">
        <f>VLOOKUP(I152,FORNECEDOR!$A$1:$B$299,2,FALSE)</f>
        <v>#N/A</v>
      </c>
      <c r="I152" s="75">
        <f>CAZUL!E149</f>
        <v>0</v>
      </c>
      <c r="J152" s="86" t="e">
        <f>VLOOKUP(AA152,DESPESAS!$A$2:$B$308,2,FALSE)</f>
        <v>#N/A</v>
      </c>
      <c r="K152" s="86" t="e">
        <f>VLOOKUP(AA152,DESPESAS!$A$2:$C$318,3,FALSE)</f>
        <v>#N/A</v>
      </c>
      <c r="L152" s="31">
        <f>CAZUL!F149</f>
        <v>0</v>
      </c>
      <c r="M152" s="68">
        <f>CAZUL!G149</f>
        <v>0</v>
      </c>
      <c r="N152" s="31">
        <f>CAZUL!H149</f>
        <v>0</v>
      </c>
      <c r="O152" s="7" t="str">
        <f>DESPESAS!E2</f>
        <v>BRADESCO</v>
      </c>
      <c r="P152" s="4"/>
      <c r="AA152" s="72">
        <f>CAZUL!C149</f>
        <v>0</v>
      </c>
    </row>
    <row r="153" spans="1:27" ht="12.75" hidden="1" customHeight="1" x14ac:dyDescent="0.25">
      <c r="A153" s="2"/>
      <c r="B153" s="28" t="s">
        <v>92</v>
      </c>
      <c r="C153" s="23"/>
      <c r="D153" s="39"/>
      <c r="E153" s="7">
        <f>CAZUL!B150</f>
        <v>0</v>
      </c>
      <c r="F153" s="44">
        <f>CAZUL!N150</f>
        <v>0</v>
      </c>
      <c r="G153" s="30" t="str">
        <f>DESPESAS!D2</f>
        <v>UPA BOTAFOGO</v>
      </c>
      <c r="H153" s="71" t="e">
        <f>VLOOKUP(I153,FORNECEDOR!$A$1:$B$299,2,FALSE)</f>
        <v>#N/A</v>
      </c>
      <c r="I153" s="75">
        <f>CAZUL!E150</f>
        <v>0</v>
      </c>
      <c r="J153" s="86" t="e">
        <f>VLOOKUP(AA153,DESPESAS!$A$2:$B$308,2,FALSE)</f>
        <v>#N/A</v>
      </c>
      <c r="K153" s="86" t="e">
        <f>VLOOKUP(AA153,DESPESAS!$A$2:$C$318,3,FALSE)</f>
        <v>#N/A</v>
      </c>
      <c r="L153" s="31">
        <f>CAZUL!F150</f>
        <v>0</v>
      </c>
      <c r="M153" s="68">
        <f>CAZUL!G150</f>
        <v>0</v>
      </c>
      <c r="N153" s="31">
        <f>CAZUL!H150</f>
        <v>0</v>
      </c>
      <c r="O153" s="7" t="str">
        <f>DESPESAS!E2</f>
        <v>BRADESCO</v>
      </c>
      <c r="P153" s="2"/>
      <c r="AA153" s="72">
        <f>CAZUL!C150</f>
        <v>0</v>
      </c>
    </row>
    <row r="154" spans="1:27" ht="12.75" hidden="1" customHeight="1" x14ac:dyDescent="0.25">
      <c r="A154" s="2"/>
      <c r="B154" s="28" t="s">
        <v>92</v>
      </c>
      <c r="C154" s="23"/>
      <c r="D154" s="39"/>
      <c r="E154" s="7">
        <f>CAZUL!B151</f>
        <v>0</v>
      </c>
      <c r="F154" s="44">
        <f>CAZUL!N151</f>
        <v>0</v>
      </c>
      <c r="G154" s="30" t="str">
        <f>DESPESAS!D2</f>
        <v>UPA BOTAFOGO</v>
      </c>
      <c r="H154" s="71" t="e">
        <f>VLOOKUP(I154,FORNECEDOR!$A$1:$B$299,2,FALSE)</f>
        <v>#N/A</v>
      </c>
      <c r="I154" s="75">
        <f>CAZUL!E151</f>
        <v>0</v>
      </c>
      <c r="J154" s="86" t="e">
        <f>VLOOKUP(AA154,DESPESAS!$A$2:$B$308,2,FALSE)</f>
        <v>#N/A</v>
      </c>
      <c r="K154" s="86" t="e">
        <f>VLOOKUP(AA154,DESPESAS!$A$2:$C$318,3,FALSE)</f>
        <v>#N/A</v>
      </c>
      <c r="L154" s="31">
        <f>CAZUL!F151</f>
        <v>0</v>
      </c>
      <c r="M154" s="68">
        <f>CAZUL!G151</f>
        <v>0</v>
      </c>
      <c r="N154" s="31">
        <f>CAZUL!H151</f>
        <v>0</v>
      </c>
      <c r="O154" s="7" t="str">
        <f>DESPESAS!E2</f>
        <v>BRADESCO</v>
      </c>
      <c r="P154" s="2"/>
      <c r="AA154" s="72">
        <f>CAZUL!C151</f>
        <v>0</v>
      </c>
    </row>
    <row r="155" spans="1:27" ht="12.75" hidden="1" customHeight="1" x14ac:dyDescent="0.25">
      <c r="A155" s="2"/>
      <c r="B155" s="28" t="s">
        <v>92</v>
      </c>
      <c r="C155" s="23"/>
      <c r="D155" s="39"/>
      <c r="E155" s="7">
        <f>CAZUL!B152</f>
        <v>0</v>
      </c>
      <c r="F155" s="44">
        <f>CAZUL!N152</f>
        <v>0</v>
      </c>
      <c r="G155" s="30" t="str">
        <f>DESPESAS!D2</f>
        <v>UPA BOTAFOGO</v>
      </c>
      <c r="H155" s="71" t="e">
        <f>VLOOKUP(I155,FORNECEDOR!$A$1:$B$299,2,FALSE)</f>
        <v>#N/A</v>
      </c>
      <c r="I155" s="75">
        <f>CAZUL!E152</f>
        <v>0</v>
      </c>
      <c r="J155" s="86" t="e">
        <f>VLOOKUP(AA155,DESPESAS!$A$2:$B$308,2,FALSE)</f>
        <v>#N/A</v>
      </c>
      <c r="K155" s="86" t="e">
        <f>VLOOKUP(AA155,DESPESAS!$A$2:$C$318,3,FALSE)</f>
        <v>#N/A</v>
      </c>
      <c r="L155" s="31">
        <f>CAZUL!F152</f>
        <v>0</v>
      </c>
      <c r="M155" s="68">
        <f>CAZUL!G152</f>
        <v>0</v>
      </c>
      <c r="N155" s="31">
        <f>CAZUL!H152</f>
        <v>0</v>
      </c>
      <c r="O155" s="7" t="str">
        <f>DESPESAS!E2</f>
        <v>BRADESCO</v>
      </c>
      <c r="P155" s="2"/>
      <c r="AA155" s="72">
        <f>CAZUL!C152</f>
        <v>0</v>
      </c>
    </row>
    <row r="156" spans="1:27" ht="12.75" hidden="1" customHeight="1" x14ac:dyDescent="0.25">
      <c r="A156" s="2"/>
      <c r="B156" s="28" t="s">
        <v>92</v>
      </c>
      <c r="C156" s="23"/>
      <c r="D156" s="39"/>
      <c r="E156" s="7">
        <f>CAZUL!B153</f>
        <v>0</v>
      </c>
      <c r="F156" s="44">
        <f>CAZUL!N153</f>
        <v>0</v>
      </c>
      <c r="G156" s="30" t="str">
        <f>DESPESAS!D2</f>
        <v>UPA BOTAFOGO</v>
      </c>
      <c r="H156" s="71" t="e">
        <f>VLOOKUP(I156,FORNECEDOR!$A$1:$B$299,2,FALSE)</f>
        <v>#N/A</v>
      </c>
      <c r="I156" s="75">
        <f>CAZUL!E153</f>
        <v>0</v>
      </c>
      <c r="J156" s="86" t="e">
        <f>VLOOKUP(AA156,DESPESAS!$A$2:$B$308,2,FALSE)</f>
        <v>#N/A</v>
      </c>
      <c r="K156" s="86" t="e">
        <f>VLOOKUP(AA156,DESPESAS!$A$2:$C$318,3,FALSE)</f>
        <v>#N/A</v>
      </c>
      <c r="L156" s="31">
        <f>CAZUL!F153</f>
        <v>0</v>
      </c>
      <c r="M156" s="68">
        <f>CAZUL!G153</f>
        <v>0</v>
      </c>
      <c r="N156" s="31">
        <f>CAZUL!H153</f>
        <v>0</v>
      </c>
      <c r="O156" s="7" t="str">
        <f>DESPESAS!E2</f>
        <v>BRADESCO</v>
      </c>
      <c r="P156" s="2"/>
      <c r="AA156" s="72">
        <f>CAZUL!C153</f>
        <v>0</v>
      </c>
    </row>
    <row r="157" spans="1:27" ht="12.75" hidden="1" customHeight="1" x14ac:dyDescent="0.25">
      <c r="A157" s="2"/>
      <c r="B157" s="28" t="s">
        <v>92</v>
      </c>
      <c r="C157" s="23"/>
      <c r="D157" s="10"/>
      <c r="E157" s="7">
        <f>CAZUL!B154</f>
        <v>0</v>
      </c>
      <c r="F157" s="44">
        <f>CAZUL!N154</f>
        <v>0</v>
      </c>
      <c r="G157" s="30" t="str">
        <f>DESPESAS!D2</f>
        <v>UPA BOTAFOGO</v>
      </c>
      <c r="H157" s="71" t="e">
        <f>VLOOKUP(I157,FORNECEDOR!$A$1:$B$299,2,FALSE)</f>
        <v>#N/A</v>
      </c>
      <c r="I157" s="75">
        <f>CAZUL!E154</f>
        <v>0</v>
      </c>
      <c r="J157" s="86" t="e">
        <f>VLOOKUP(AA157,DESPESAS!$A$2:$B$308,2,FALSE)</f>
        <v>#N/A</v>
      </c>
      <c r="K157" s="86" t="e">
        <f>VLOOKUP(AA157,DESPESAS!$A$2:$C$318,3,FALSE)</f>
        <v>#N/A</v>
      </c>
      <c r="L157" s="31">
        <f>CAZUL!F154</f>
        <v>0</v>
      </c>
      <c r="M157" s="68">
        <f>CAZUL!G154</f>
        <v>0</v>
      </c>
      <c r="N157" s="31">
        <f>CAZUL!H154</f>
        <v>0</v>
      </c>
      <c r="O157" s="7" t="str">
        <f>DESPESAS!E2</f>
        <v>BRADESCO</v>
      </c>
      <c r="P157" s="2"/>
      <c r="AA157" s="72">
        <f>CAZUL!C154</f>
        <v>0</v>
      </c>
    </row>
    <row r="158" spans="1:27" ht="12.75" hidden="1" customHeight="1" x14ac:dyDescent="0.25">
      <c r="A158" s="2"/>
      <c r="B158" s="28" t="s">
        <v>92</v>
      </c>
      <c r="C158" s="23"/>
      <c r="D158" s="10"/>
      <c r="E158" s="7">
        <f>CAZUL!B155</f>
        <v>0</v>
      </c>
      <c r="F158" s="44">
        <f>CAZUL!N155</f>
        <v>0</v>
      </c>
      <c r="G158" s="30" t="str">
        <f>DESPESAS!D2</f>
        <v>UPA BOTAFOGO</v>
      </c>
      <c r="H158" s="71" t="e">
        <f>VLOOKUP(I158,FORNECEDOR!$A$1:$B$299,2,FALSE)</f>
        <v>#N/A</v>
      </c>
      <c r="I158" s="75">
        <f>CAZUL!E155</f>
        <v>0</v>
      </c>
      <c r="J158" s="86" t="e">
        <f>VLOOKUP(AA158,DESPESAS!$A$2:$B$308,2,FALSE)</f>
        <v>#N/A</v>
      </c>
      <c r="K158" s="86" t="e">
        <f>VLOOKUP(AA158,DESPESAS!$A$2:$C$318,3,FALSE)</f>
        <v>#N/A</v>
      </c>
      <c r="L158" s="31">
        <f>CAZUL!F155</f>
        <v>0</v>
      </c>
      <c r="M158" s="68">
        <f>CAZUL!G155</f>
        <v>0</v>
      </c>
      <c r="N158" s="31">
        <f>CAZUL!H155</f>
        <v>0</v>
      </c>
      <c r="O158" s="7" t="str">
        <f>DESPESAS!E2</f>
        <v>BRADESCO</v>
      </c>
      <c r="P158" s="2"/>
      <c r="AA158" s="72">
        <f>CAZUL!C155</f>
        <v>0</v>
      </c>
    </row>
    <row r="159" spans="1:27" ht="12.75" hidden="1" customHeight="1" x14ac:dyDescent="0.25">
      <c r="A159" s="2"/>
      <c r="B159" s="28" t="s">
        <v>92</v>
      </c>
      <c r="C159" s="2"/>
      <c r="D159" s="39"/>
      <c r="E159" s="7">
        <f>CAZUL!B156</f>
        <v>0</v>
      </c>
      <c r="F159" s="44">
        <f>CAZUL!N156</f>
        <v>0</v>
      </c>
      <c r="G159" s="30" t="str">
        <f>DESPESAS!D2</f>
        <v>UPA BOTAFOGO</v>
      </c>
      <c r="H159" s="71" t="e">
        <f>VLOOKUP(I159,FORNECEDOR!$A$1:$B$299,2,FALSE)</f>
        <v>#N/A</v>
      </c>
      <c r="I159" s="75">
        <f>CAZUL!E156</f>
        <v>0</v>
      </c>
      <c r="J159" s="86" t="e">
        <f>VLOOKUP(AA159,DESPESAS!$A$2:$B$308,2,FALSE)</f>
        <v>#N/A</v>
      </c>
      <c r="K159" s="86" t="e">
        <f>VLOOKUP(AA159,DESPESAS!$A$2:$C$318,3,FALSE)</f>
        <v>#N/A</v>
      </c>
      <c r="L159" s="31">
        <f>CAZUL!F156</f>
        <v>0</v>
      </c>
      <c r="M159" s="68">
        <f>CAZUL!G156</f>
        <v>0</v>
      </c>
      <c r="N159" s="31">
        <f>CAZUL!H156</f>
        <v>0</v>
      </c>
      <c r="O159" s="7" t="str">
        <f>DESPESAS!E2</f>
        <v>BRADESCO</v>
      </c>
      <c r="P159" s="2"/>
      <c r="AA159" s="72">
        <f>CAZUL!C156</f>
        <v>0</v>
      </c>
    </row>
    <row r="160" spans="1:27" ht="12.75" hidden="1" customHeight="1" x14ac:dyDescent="0.25">
      <c r="A160" s="2"/>
      <c r="B160" s="28" t="s">
        <v>92</v>
      </c>
      <c r="C160" s="2"/>
      <c r="D160" s="39"/>
      <c r="E160" s="7">
        <f>CAZUL!B157</f>
        <v>0</v>
      </c>
      <c r="F160" s="44">
        <f>CAZUL!N157</f>
        <v>0</v>
      </c>
      <c r="G160" s="30" t="str">
        <f>DESPESAS!D2</f>
        <v>UPA BOTAFOGO</v>
      </c>
      <c r="H160" s="71" t="e">
        <f>VLOOKUP(I160,FORNECEDOR!$A$1:$B$299,2,FALSE)</f>
        <v>#N/A</v>
      </c>
      <c r="I160" s="75">
        <f>CAZUL!E157</f>
        <v>0</v>
      </c>
      <c r="J160" s="86" t="e">
        <f>VLOOKUP(AA160,DESPESAS!$A$2:$B$308,2,FALSE)</f>
        <v>#N/A</v>
      </c>
      <c r="K160" s="86" t="e">
        <f>VLOOKUP(AA160,DESPESAS!$A$2:$C$318,3,FALSE)</f>
        <v>#N/A</v>
      </c>
      <c r="L160" s="31">
        <f>CAZUL!F157</f>
        <v>0</v>
      </c>
      <c r="M160" s="68">
        <f>CAZUL!G157</f>
        <v>0</v>
      </c>
      <c r="N160" s="31">
        <f>CAZUL!H157</f>
        <v>0</v>
      </c>
      <c r="O160" s="7" t="str">
        <f>DESPESAS!E2</f>
        <v>BRADESCO</v>
      </c>
      <c r="P160" s="2"/>
      <c r="AA160" s="72">
        <f>CAZUL!C157</f>
        <v>0</v>
      </c>
    </row>
    <row r="161" spans="1:27" ht="14.25" hidden="1" customHeight="1" x14ac:dyDescent="0.25">
      <c r="A161" s="2"/>
      <c r="B161" s="28" t="s">
        <v>92</v>
      </c>
      <c r="C161" s="23"/>
      <c r="D161" s="39"/>
      <c r="E161" s="7">
        <f>CAZUL!B158</f>
        <v>0</v>
      </c>
      <c r="F161" s="44">
        <f>CAZUL!N158</f>
        <v>0</v>
      </c>
      <c r="G161" s="30" t="str">
        <f>DESPESAS!D2</f>
        <v>UPA BOTAFOGO</v>
      </c>
      <c r="H161" s="71" t="e">
        <f>VLOOKUP(I161,FORNECEDOR!$A$1:$B$299,2,FALSE)</f>
        <v>#N/A</v>
      </c>
      <c r="I161" s="75">
        <f>CAZUL!E158</f>
        <v>0</v>
      </c>
      <c r="J161" s="86" t="e">
        <f>VLOOKUP(AA161,DESPESAS!$A$2:$B$308,2,FALSE)</f>
        <v>#N/A</v>
      </c>
      <c r="K161" s="86" t="e">
        <f>VLOOKUP(AA161,DESPESAS!$A$2:$C$318,3,FALSE)</f>
        <v>#N/A</v>
      </c>
      <c r="L161" s="31">
        <f>CAZUL!F158</f>
        <v>0</v>
      </c>
      <c r="M161" s="68">
        <f>CAZUL!G158</f>
        <v>0</v>
      </c>
      <c r="N161" s="31">
        <f>CAZUL!H158</f>
        <v>0</v>
      </c>
      <c r="O161" s="7" t="str">
        <f>DESPESAS!E2</f>
        <v>BRADESCO</v>
      </c>
      <c r="P161" s="2"/>
      <c r="AA161" s="72">
        <f>CAZUL!C158</f>
        <v>0</v>
      </c>
    </row>
    <row r="162" spans="1:27" ht="12.75" hidden="1" customHeight="1" x14ac:dyDescent="0.25">
      <c r="A162" s="2"/>
      <c r="B162" s="28" t="s">
        <v>92</v>
      </c>
      <c r="C162" s="23"/>
      <c r="D162" s="39"/>
      <c r="E162" s="7">
        <f>CAZUL!B159</f>
        <v>0</v>
      </c>
      <c r="F162" s="44">
        <f>CAZUL!N159</f>
        <v>0</v>
      </c>
      <c r="G162" s="30" t="str">
        <f>DESPESAS!D2</f>
        <v>UPA BOTAFOGO</v>
      </c>
      <c r="H162" s="71" t="e">
        <f>VLOOKUP(I162,FORNECEDOR!$A$1:$B$299,2,FALSE)</f>
        <v>#N/A</v>
      </c>
      <c r="I162" s="75">
        <f>CAZUL!E159</f>
        <v>0</v>
      </c>
      <c r="J162" s="86" t="e">
        <f>VLOOKUP(AA162,DESPESAS!$A$2:$B$308,2,FALSE)</f>
        <v>#N/A</v>
      </c>
      <c r="K162" s="86" t="e">
        <f>VLOOKUP(AA162,DESPESAS!$A$2:$C$318,3,FALSE)</f>
        <v>#N/A</v>
      </c>
      <c r="L162" s="31">
        <f>CAZUL!F159</f>
        <v>0</v>
      </c>
      <c r="M162" s="68">
        <f>CAZUL!G159</f>
        <v>0</v>
      </c>
      <c r="N162" s="31">
        <f>CAZUL!H159</f>
        <v>0</v>
      </c>
      <c r="O162" s="7" t="str">
        <f>DESPESAS!E2</f>
        <v>BRADESCO</v>
      </c>
      <c r="P162" s="2"/>
      <c r="AA162" s="72">
        <f>CAZUL!C159</f>
        <v>0</v>
      </c>
    </row>
    <row r="163" spans="1:27" ht="12.75" hidden="1" customHeight="1" x14ac:dyDescent="0.25">
      <c r="A163" s="2"/>
      <c r="B163" s="28" t="s">
        <v>92</v>
      </c>
      <c r="C163" s="23"/>
      <c r="D163" s="39"/>
      <c r="E163" s="7">
        <f>CAZUL!B160</f>
        <v>0</v>
      </c>
      <c r="F163" s="44">
        <f>CAZUL!N160</f>
        <v>0</v>
      </c>
      <c r="G163" s="30" t="str">
        <f>DESPESAS!D2</f>
        <v>UPA BOTAFOGO</v>
      </c>
      <c r="H163" s="71" t="e">
        <f>VLOOKUP(I163,FORNECEDOR!$A$1:$B$299,2,FALSE)</f>
        <v>#N/A</v>
      </c>
      <c r="I163" s="75">
        <f>CAZUL!E160</f>
        <v>0</v>
      </c>
      <c r="J163" s="86" t="e">
        <f>VLOOKUP(AA163,DESPESAS!$A$2:$B$308,2,FALSE)</f>
        <v>#N/A</v>
      </c>
      <c r="K163" s="86" t="e">
        <f>VLOOKUP(AA163,DESPESAS!$A$2:$C$318,3,FALSE)</f>
        <v>#N/A</v>
      </c>
      <c r="L163" s="31">
        <f>CAZUL!F160</f>
        <v>0</v>
      </c>
      <c r="M163" s="68">
        <f>CAZUL!G160</f>
        <v>0</v>
      </c>
      <c r="N163" s="31">
        <f>CAZUL!H160</f>
        <v>0</v>
      </c>
      <c r="O163" s="7" t="str">
        <f>DESPESAS!E2</f>
        <v>BRADESCO</v>
      </c>
      <c r="P163" s="2"/>
      <c r="AA163" s="72">
        <f>CAZUL!C160</f>
        <v>0</v>
      </c>
    </row>
    <row r="164" spans="1:27" ht="12.75" hidden="1" customHeight="1" x14ac:dyDescent="0.25">
      <c r="A164" s="2"/>
      <c r="B164" s="28" t="s">
        <v>92</v>
      </c>
      <c r="C164" s="23"/>
      <c r="D164" s="39"/>
      <c r="E164" s="7">
        <f>CAZUL!B161</f>
        <v>0</v>
      </c>
      <c r="F164" s="44">
        <f>CAZUL!N161</f>
        <v>0</v>
      </c>
      <c r="G164" s="30" t="str">
        <f>DESPESAS!D2</f>
        <v>UPA BOTAFOGO</v>
      </c>
      <c r="H164" s="71" t="e">
        <f>VLOOKUP(I164,FORNECEDOR!$A$1:$B$299,2,FALSE)</f>
        <v>#N/A</v>
      </c>
      <c r="I164" s="75">
        <f>CAZUL!E161</f>
        <v>0</v>
      </c>
      <c r="J164" s="86" t="e">
        <f>VLOOKUP(AA164,DESPESAS!$A$2:$B$308,2,FALSE)</f>
        <v>#N/A</v>
      </c>
      <c r="K164" s="86" t="e">
        <f>VLOOKUP(AA164,DESPESAS!$A$2:$C$318,3,FALSE)</f>
        <v>#N/A</v>
      </c>
      <c r="L164" s="31">
        <f>CAZUL!F161</f>
        <v>0</v>
      </c>
      <c r="M164" s="68">
        <f>CAZUL!G161</f>
        <v>0</v>
      </c>
      <c r="N164" s="31">
        <f>CAZUL!H161</f>
        <v>0</v>
      </c>
      <c r="O164" s="7" t="str">
        <f>DESPESAS!E2</f>
        <v>BRADESCO</v>
      </c>
      <c r="P164" s="2"/>
      <c r="AA164" s="72">
        <f>CAZUL!C161</f>
        <v>0</v>
      </c>
    </row>
    <row r="165" spans="1:27" ht="12.75" hidden="1" customHeight="1" x14ac:dyDescent="0.25">
      <c r="A165" s="2"/>
      <c r="B165" s="28" t="s">
        <v>92</v>
      </c>
      <c r="C165" s="23"/>
      <c r="D165" s="39"/>
      <c r="E165" s="7">
        <f>CAZUL!B162</f>
        <v>0</v>
      </c>
      <c r="F165" s="44">
        <f>CAZUL!N162</f>
        <v>0</v>
      </c>
      <c r="G165" s="30" t="str">
        <f>DESPESAS!D2</f>
        <v>UPA BOTAFOGO</v>
      </c>
      <c r="H165" s="71" t="e">
        <f>VLOOKUP(I165,FORNECEDOR!$A$1:$B$299,2,FALSE)</f>
        <v>#N/A</v>
      </c>
      <c r="I165" s="75">
        <f>CAZUL!E162</f>
        <v>0</v>
      </c>
      <c r="J165" s="86" t="e">
        <f>VLOOKUP(AA165,DESPESAS!$A$2:$B$308,2,FALSE)</f>
        <v>#N/A</v>
      </c>
      <c r="K165" s="86" t="e">
        <f>VLOOKUP(AA165,DESPESAS!$A$2:$C$318,3,FALSE)</f>
        <v>#N/A</v>
      </c>
      <c r="L165" s="31">
        <f>CAZUL!F162</f>
        <v>0</v>
      </c>
      <c r="M165" s="68">
        <f>CAZUL!G162</f>
        <v>0</v>
      </c>
      <c r="N165" s="31">
        <f>CAZUL!H162</f>
        <v>0</v>
      </c>
      <c r="O165" s="7" t="str">
        <f>DESPESAS!E2</f>
        <v>BRADESCO</v>
      </c>
      <c r="P165" s="2"/>
      <c r="AA165" s="72">
        <f>CAZUL!C162</f>
        <v>0</v>
      </c>
    </row>
    <row r="166" spans="1:27" ht="12.75" hidden="1" customHeight="1" x14ac:dyDescent="0.25">
      <c r="A166" s="2"/>
      <c r="B166" s="28" t="s">
        <v>92</v>
      </c>
      <c r="C166" s="1"/>
      <c r="D166" s="39"/>
      <c r="E166" s="7">
        <f>CAZUL!B163</f>
        <v>0</v>
      </c>
      <c r="F166" s="44">
        <f>CAZUL!N163</f>
        <v>0</v>
      </c>
      <c r="G166" s="30" t="str">
        <f>DESPESAS!D2</f>
        <v>UPA BOTAFOGO</v>
      </c>
      <c r="H166" s="71" t="e">
        <f>VLOOKUP(I166,FORNECEDOR!$A$1:$B$299,2,FALSE)</f>
        <v>#N/A</v>
      </c>
      <c r="I166" s="75">
        <f>CAZUL!E163</f>
        <v>0</v>
      </c>
      <c r="J166" s="86" t="e">
        <f>VLOOKUP(AA166,DESPESAS!$A$2:$B$308,2,FALSE)</f>
        <v>#N/A</v>
      </c>
      <c r="K166" s="86" t="e">
        <f>VLOOKUP(AA166,DESPESAS!$A$2:$C$318,3,FALSE)</f>
        <v>#N/A</v>
      </c>
      <c r="L166" s="31">
        <f>CAZUL!F163</f>
        <v>0</v>
      </c>
      <c r="M166" s="68">
        <f>CAZUL!G163</f>
        <v>0</v>
      </c>
      <c r="N166" s="31">
        <f>CAZUL!H163</f>
        <v>0</v>
      </c>
      <c r="O166" s="7" t="str">
        <f>DESPESAS!E2</f>
        <v>BRADESCO</v>
      </c>
      <c r="P166" s="2"/>
      <c r="AA166" s="72">
        <f>CAZUL!C163</f>
        <v>0</v>
      </c>
    </row>
    <row r="167" spans="1:27" ht="12.75" hidden="1" customHeight="1" x14ac:dyDescent="0.25">
      <c r="A167" s="2"/>
      <c r="B167" s="28" t="s">
        <v>92</v>
      </c>
      <c r="C167" s="1"/>
      <c r="D167" s="39"/>
      <c r="E167" s="7">
        <f>CAZUL!B164</f>
        <v>0</v>
      </c>
      <c r="F167" s="44">
        <f>CAZUL!N164</f>
        <v>0</v>
      </c>
      <c r="G167" s="30" t="str">
        <f>DESPESAS!D2</f>
        <v>UPA BOTAFOGO</v>
      </c>
      <c r="H167" s="71" t="e">
        <f>VLOOKUP(I167,FORNECEDOR!$A$1:$B$299,2,FALSE)</f>
        <v>#N/A</v>
      </c>
      <c r="I167" s="75">
        <f>CAZUL!E164</f>
        <v>0</v>
      </c>
      <c r="J167" s="86" t="e">
        <f>VLOOKUP(AA167,DESPESAS!$A$2:$B$308,2,FALSE)</f>
        <v>#N/A</v>
      </c>
      <c r="K167" s="86" t="e">
        <f>VLOOKUP(AA167,DESPESAS!$A$2:$C$318,3,FALSE)</f>
        <v>#N/A</v>
      </c>
      <c r="L167" s="31">
        <f>CAZUL!F164</f>
        <v>0</v>
      </c>
      <c r="M167" s="68">
        <f>CAZUL!G164</f>
        <v>0</v>
      </c>
      <c r="N167" s="31">
        <f>CAZUL!H164</f>
        <v>0</v>
      </c>
      <c r="O167" s="7" t="str">
        <f>DESPESAS!E2</f>
        <v>BRADESCO</v>
      </c>
      <c r="P167" s="2"/>
      <c r="AA167" s="72">
        <f>CAZUL!C164</f>
        <v>0</v>
      </c>
    </row>
    <row r="168" spans="1:27" ht="12.75" hidden="1" customHeight="1" x14ac:dyDescent="0.25">
      <c r="A168" s="2"/>
      <c r="B168" s="28" t="s">
        <v>92</v>
      </c>
      <c r="C168" s="1"/>
      <c r="D168" s="39"/>
      <c r="E168" s="7">
        <f>CAZUL!B165</f>
        <v>0</v>
      </c>
      <c r="F168" s="44">
        <f>CAZUL!N165</f>
        <v>0</v>
      </c>
      <c r="G168" s="30" t="str">
        <f>DESPESAS!D2</f>
        <v>UPA BOTAFOGO</v>
      </c>
      <c r="H168" s="71" t="e">
        <f>VLOOKUP(I168,FORNECEDOR!$A$1:$B$299,2,FALSE)</f>
        <v>#N/A</v>
      </c>
      <c r="I168" s="75">
        <f>CAZUL!E165</f>
        <v>0</v>
      </c>
      <c r="J168" s="86" t="e">
        <f>VLOOKUP(AA168,DESPESAS!$A$2:$B$308,2,FALSE)</f>
        <v>#N/A</v>
      </c>
      <c r="K168" s="86" t="e">
        <f>VLOOKUP(AA168,DESPESAS!$A$2:$C$318,3,FALSE)</f>
        <v>#N/A</v>
      </c>
      <c r="L168" s="31">
        <f>CAZUL!F165</f>
        <v>0</v>
      </c>
      <c r="M168" s="68">
        <f>CAZUL!G165</f>
        <v>0</v>
      </c>
      <c r="N168" s="31">
        <f>CAZUL!H165</f>
        <v>0</v>
      </c>
      <c r="O168" s="7" t="str">
        <f>DESPESAS!E2</f>
        <v>BRADESCO</v>
      </c>
      <c r="P168" s="2"/>
      <c r="AA168" s="72">
        <f>CAZUL!C165</f>
        <v>0</v>
      </c>
    </row>
    <row r="169" spans="1:27" ht="12.75" hidden="1" customHeight="1" x14ac:dyDescent="0.25">
      <c r="A169" s="2"/>
      <c r="B169" s="28" t="s">
        <v>92</v>
      </c>
      <c r="C169" s="1"/>
      <c r="D169" s="39"/>
      <c r="E169" s="7">
        <f>CAZUL!B166</f>
        <v>0</v>
      </c>
      <c r="F169" s="44">
        <f>CAZUL!N166</f>
        <v>0</v>
      </c>
      <c r="G169" s="30" t="str">
        <f>DESPESAS!D2</f>
        <v>UPA BOTAFOGO</v>
      </c>
      <c r="H169" s="71" t="e">
        <f>VLOOKUP(I169,FORNECEDOR!$A$1:$B$299,2,FALSE)</f>
        <v>#N/A</v>
      </c>
      <c r="I169" s="75">
        <f>CAZUL!E166</f>
        <v>0</v>
      </c>
      <c r="J169" s="86" t="e">
        <f>VLOOKUP(AA169,DESPESAS!$A$2:$B$308,2,FALSE)</f>
        <v>#N/A</v>
      </c>
      <c r="K169" s="86" t="e">
        <f>VLOOKUP(AA169,DESPESAS!$A$2:$C$318,3,FALSE)</f>
        <v>#N/A</v>
      </c>
      <c r="L169" s="31">
        <f>CAZUL!F166</f>
        <v>0</v>
      </c>
      <c r="M169" s="68">
        <f>CAZUL!G166</f>
        <v>0</v>
      </c>
      <c r="N169" s="31">
        <f>CAZUL!H166</f>
        <v>0</v>
      </c>
      <c r="O169" s="7" t="str">
        <f>DESPESAS!E2</f>
        <v>BRADESCO</v>
      </c>
      <c r="P169" s="2"/>
      <c r="AA169" s="72">
        <f>CAZUL!C166</f>
        <v>0</v>
      </c>
    </row>
    <row r="170" spans="1:27" ht="12.75" hidden="1" customHeight="1" x14ac:dyDescent="0.25">
      <c r="A170" s="2"/>
      <c r="B170" s="28" t="s">
        <v>92</v>
      </c>
      <c r="C170" s="1"/>
      <c r="D170" s="39"/>
      <c r="E170" s="7">
        <f>CAZUL!B167</f>
        <v>0</v>
      </c>
      <c r="F170" s="44">
        <f>CAZUL!N167</f>
        <v>0</v>
      </c>
      <c r="G170" s="30" t="str">
        <f>DESPESAS!D2</f>
        <v>UPA BOTAFOGO</v>
      </c>
      <c r="H170" s="71" t="e">
        <f>VLOOKUP(I170,FORNECEDOR!$A$1:$B$299,2,FALSE)</f>
        <v>#N/A</v>
      </c>
      <c r="I170" s="75">
        <f>CAZUL!E167</f>
        <v>0</v>
      </c>
      <c r="J170" s="86" t="e">
        <f>VLOOKUP(AA170,DESPESAS!$A$2:$B$308,2,FALSE)</f>
        <v>#N/A</v>
      </c>
      <c r="K170" s="86" t="e">
        <f>VLOOKUP(AA170,DESPESAS!$A$2:$C$318,3,FALSE)</f>
        <v>#N/A</v>
      </c>
      <c r="L170" s="31">
        <f>CAZUL!F167</f>
        <v>0</v>
      </c>
      <c r="M170" s="68">
        <f>CAZUL!G167</f>
        <v>0</v>
      </c>
      <c r="N170" s="31">
        <f>CAZUL!H167</f>
        <v>0</v>
      </c>
      <c r="O170" s="7" t="str">
        <f>DESPESAS!E2</f>
        <v>BRADESCO</v>
      </c>
      <c r="P170" s="2"/>
      <c r="AA170" s="72">
        <f>CAZUL!C167</f>
        <v>0</v>
      </c>
    </row>
    <row r="171" spans="1:27" ht="12.75" hidden="1" customHeight="1" x14ac:dyDescent="0.25">
      <c r="A171" s="2"/>
      <c r="B171" s="28" t="s">
        <v>92</v>
      </c>
      <c r="C171" s="1"/>
      <c r="D171" s="39"/>
      <c r="E171" s="7">
        <f>CAZUL!B168</f>
        <v>0</v>
      </c>
      <c r="F171" s="44">
        <f>CAZUL!N168</f>
        <v>0</v>
      </c>
      <c r="G171" s="30" t="str">
        <f>DESPESAS!D2</f>
        <v>UPA BOTAFOGO</v>
      </c>
      <c r="H171" s="71" t="e">
        <f>VLOOKUP(I171,FORNECEDOR!$A$1:$B$299,2,FALSE)</f>
        <v>#N/A</v>
      </c>
      <c r="I171" s="75">
        <f>CAZUL!E168</f>
        <v>0</v>
      </c>
      <c r="J171" s="86" t="e">
        <f>VLOOKUP(AA171,DESPESAS!$A$2:$B$308,2,FALSE)</f>
        <v>#N/A</v>
      </c>
      <c r="K171" s="86" t="e">
        <f>VLOOKUP(AA171,DESPESAS!$A$2:$C$318,3,FALSE)</f>
        <v>#N/A</v>
      </c>
      <c r="L171" s="31">
        <f>CAZUL!F168</f>
        <v>0</v>
      </c>
      <c r="M171" s="68">
        <f>CAZUL!G168</f>
        <v>0</v>
      </c>
      <c r="N171" s="31">
        <f>CAZUL!H168</f>
        <v>0</v>
      </c>
      <c r="O171" s="7" t="str">
        <f>DESPESAS!E2</f>
        <v>BRADESCO</v>
      </c>
      <c r="P171" s="2"/>
      <c r="AA171" s="72">
        <f>CAZUL!C168</f>
        <v>0</v>
      </c>
    </row>
    <row r="172" spans="1:27" ht="12.75" hidden="1" customHeight="1" x14ac:dyDescent="0.25">
      <c r="A172" s="25"/>
      <c r="B172" s="28" t="s">
        <v>92</v>
      </c>
      <c r="C172" s="1"/>
      <c r="D172" s="39"/>
      <c r="E172" s="7">
        <f>CAZUL!B169</f>
        <v>0</v>
      </c>
      <c r="F172" s="44">
        <f>CAZUL!N169</f>
        <v>0</v>
      </c>
      <c r="G172" s="30" t="str">
        <f>DESPESAS!D2</f>
        <v>UPA BOTAFOGO</v>
      </c>
      <c r="H172" s="71" t="e">
        <f>VLOOKUP(I172,FORNECEDOR!$A$1:$B$299,2,FALSE)</f>
        <v>#N/A</v>
      </c>
      <c r="I172" s="75">
        <f>CAZUL!E169</f>
        <v>0</v>
      </c>
      <c r="J172" s="86" t="e">
        <f>VLOOKUP(AA172,DESPESAS!$A$2:$B$308,2,FALSE)</f>
        <v>#N/A</v>
      </c>
      <c r="K172" s="86" t="e">
        <f>VLOOKUP(AA172,DESPESAS!$A$2:$C$318,3,FALSE)</f>
        <v>#N/A</v>
      </c>
      <c r="L172" s="31">
        <f>CAZUL!F169</f>
        <v>0</v>
      </c>
      <c r="M172" s="68">
        <f>CAZUL!G169</f>
        <v>0</v>
      </c>
      <c r="N172" s="31">
        <f>CAZUL!H169</f>
        <v>0</v>
      </c>
      <c r="O172" s="7" t="str">
        <f>DESPESAS!E2</f>
        <v>BRADESCO</v>
      </c>
      <c r="P172" s="4"/>
      <c r="AA172" s="72">
        <f>CAZUL!C169</f>
        <v>0</v>
      </c>
    </row>
    <row r="173" spans="1:27" s="13" customFormat="1" ht="12.75" hidden="1" customHeight="1" x14ac:dyDescent="0.25">
      <c r="A173" s="2" t="s">
        <v>45</v>
      </c>
      <c r="B173" s="28" t="s">
        <v>92</v>
      </c>
      <c r="C173" s="4"/>
      <c r="D173" s="10"/>
      <c r="E173" s="7">
        <f>CAZUL!B170</f>
        <v>0</v>
      </c>
      <c r="F173" s="44">
        <f>CAZUL!N170</f>
        <v>0</v>
      </c>
      <c r="G173" s="30" t="str">
        <f>DESPESAS!D2</f>
        <v>UPA BOTAFOGO</v>
      </c>
      <c r="H173" s="71" t="e">
        <f>VLOOKUP(I173,FORNECEDOR!$A$1:$B$299,2,FALSE)</f>
        <v>#N/A</v>
      </c>
      <c r="I173" s="75">
        <f>CAZUL!E170</f>
        <v>0</v>
      </c>
      <c r="J173" s="86" t="e">
        <f>VLOOKUP(AA173,DESPESAS!$A$2:$B$308,2,FALSE)</f>
        <v>#N/A</v>
      </c>
      <c r="K173" s="86" t="e">
        <f>VLOOKUP(AA173,DESPESAS!$A$2:$C$318,3,FALSE)</f>
        <v>#N/A</v>
      </c>
      <c r="L173" s="31">
        <f>CAZUL!F170</f>
        <v>0</v>
      </c>
      <c r="M173" s="68">
        <f>CAZUL!G170</f>
        <v>0</v>
      </c>
      <c r="N173" s="31">
        <f>CAZUL!H170</f>
        <v>0</v>
      </c>
      <c r="O173" s="7" t="str">
        <f>DESPESAS!E2</f>
        <v>BRADESCO</v>
      </c>
      <c r="P173" s="4"/>
      <c r="AA173" s="72">
        <f>CAZUL!C170</f>
        <v>0</v>
      </c>
    </row>
    <row r="174" spans="1:27" ht="12.75" hidden="1" customHeight="1" x14ac:dyDescent="0.25">
      <c r="A174" s="2"/>
      <c r="B174" s="28" t="s">
        <v>92</v>
      </c>
      <c r="C174" s="2"/>
      <c r="D174" s="10"/>
      <c r="E174" s="7">
        <f>CAZUL!B171</f>
        <v>0</v>
      </c>
      <c r="F174" s="44">
        <f>CAZUL!N171</f>
        <v>0</v>
      </c>
      <c r="G174" s="30" t="str">
        <f>DESPESAS!D2</f>
        <v>UPA BOTAFOGO</v>
      </c>
      <c r="H174" s="71" t="e">
        <f>VLOOKUP(I174,FORNECEDOR!$A$1:$B$299,2,FALSE)</f>
        <v>#N/A</v>
      </c>
      <c r="I174" s="75">
        <f>CAZUL!E171</f>
        <v>0</v>
      </c>
      <c r="J174" s="86" t="e">
        <f>VLOOKUP(AA174,DESPESAS!$A$2:$B$308,2,FALSE)</f>
        <v>#N/A</v>
      </c>
      <c r="K174" s="86" t="e">
        <f>VLOOKUP(AA174,DESPESAS!$A$2:$C$318,3,FALSE)</f>
        <v>#N/A</v>
      </c>
      <c r="L174" s="31">
        <f>CAZUL!F171</f>
        <v>0</v>
      </c>
      <c r="M174" s="68">
        <f>CAZUL!G171</f>
        <v>0</v>
      </c>
      <c r="N174" s="31">
        <f>CAZUL!H171</f>
        <v>0</v>
      </c>
      <c r="O174" s="7" t="str">
        <f>DESPESAS!E2</f>
        <v>BRADESCO</v>
      </c>
      <c r="P174" s="4"/>
      <c r="AA174" s="72">
        <f>CAZUL!C171</f>
        <v>0</v>
      </c>
    </row>
    <row r="175" spans="1:27" ht="12.75" hidden="1" customHeight="1" x14ac:dyDescent="0.25">
      <c r="A175" s="2"/>
      <c r="B175" s="28" t="s">
        <v>92</v>
      </c>
      <c r="C175" s="2"/>
      <c r="D175" s="10"/>
      <c r="E175" s="7">
        <f>CAZUL!B172</f>
        <v>0</v>
      </c>
      <c r="F175" s="44">
        <f>CAZUL!N172</f>
        <v>0</v>
      </c>
      <c r="G175" s="30" t="str">
        <f>DESPESAS!D2</f>
        <v>UPA BOTAFOGO</v>
      </c>
      <c r="H175" s="71" t="e">
        <f>VLOOKUP(I175,FORNECEDOR!$A$1:$B$299,2,FALSE)</f>
        <v>#N/A</v>
      </c>
      <c r="I175" s="75">
        <f>CAZUL!E172</f>
        <v>0</v>
      </c>
      <c r="J175" s="86" t="e">
        <f>VLOOKUP(AA175,DESPESAS!$A$2:$B$308,2,FALSE)</f>
        <v>#N/A</v>
      </c>
      <c r="K175" s="86" t="e">
        <f>VLOOKUP(AA175,DESPESAS!$A$2:$C$318,3,FALSE)</f>
        <v>#N/A</v>
      </c>
      <c r="L175" s="31">
        <f>CAZUL!F172</f>
        <v>0</v>
      </c>
      <c r="M175" s="68">
        <f>CAZUL!G172</f>
        <v>0</v>
      </c>
      <c r="N175" s="31">
        <f>CAZUL!H172</f>
        <v>0</v>
      </c>
      <c r="O175" s="7" t="str">
        <f>DESPESAS!E2</f>
        <v>BRADESCO</v>
      </c>
      <c r="P175" s="4"/>
      <c r="AA175" s="72">
        <f>CAZUL!C172</f>
        <v>0</v>
      </c>
    </row>
    <row r="176" spans="1:27" ht="12.75" hidden="1" customHeight="1" x14ac:dyDescent="0.25">
      <c r="A176" s="2"/>
      <c r="B176" s="28" t="s">
        <v>92</v>
      </c>
      <c r="C176" s="2"/>
      <c r="D176" s="39"/>
      <c r="E176" s="7">
        <f>CAZUL!B173</f>
        <v>0</v>
      </c>
      <c r="F176" s="44">
        <f>CAZUL!N173</f>
        <v>0</v>
      </c>
      <c r="G176" s="30" t="str">
        <f>DESPESAS!D2</f>
        <v>UPA BOTAFOGO</v>
      </c>
      <c r="H176" s="71" t="e">
        <f>VLOOKUP(I176,FORNECEDOR!$A$1:$B$299,2,FALSE)</f>
        <v>#N/A</v>
      </c>
      <c r="I176" s="75">
        <f>CAZUL!E173</f>
        <v>0</v>
      </c>
      <c r="J176" s="86" t="e">
        <f>VLOOKUP(AA176,DESPESAS!$A$2:$B$308,2,FALSE)</f>
        <v>#N/A</v>
      </c>
      <c r="K176" s="86" t="e">
        <f>VLOOKUP(AA176,DESPESAS!$A$2:$C$318,3,FALSE)</f>
        <v>#N/A</v>
      </c>
      <c r="L176" s="31">
        <f>CAZUL!F173</f>
        <v>0</v>
      </c>
      <c r="M176" s="68">
        <f>CAZUL!G173</f>
        <v>0</v>
      </c>
      <c r="N176" s="31">
        <f>CAZUL!H173</f>
        <v>0</v>
      </c>
      <c r="O176" s="7" t="str">
        <f>DESPESAS!E2</f>
        <v>BRADESCO</v>
      </c>
      <c r="P176" s="4"/>
      <c r="AA176" s="72">
        <f>CAZUL!C173</f>
        <v>0</v>
      </c>
    </row>
    <row r="177" spans="1:16384" ht="12.75" hidden="1" customHeight="1" x14ac:dyDescent="0.25">
      <c r="A177" s="2"/>
      <c r="B177" s="28" t="s">
        <v>92</v>
      </c>
      <c r="C177" s="2"/>
      <c r="D177" s="10"/>
      <c r="E177" s="7">
        <f>CAZUL!B174</f>
        <v>0</v>
      </c>
      <c r="F177" s="44">
        <f>CAZUL!N174</f>
        <v>0</v>
      </c>
      <c r="G177" s="30" t="str">
        <f>DESPESAS!D2</f>
        <v>UPA BOTAFOGO</v>
      </c>
      <c r="H177" s="71" t="e">
        <f>VLOOKUP(I177,FORNECEDOR!$A$1:$B$299,2,FALSE)</f>
        <v>#N/A</v>
      </c>
      <c r="I177" s="75">
        <f>CAZUL!E174</f>
        <v>0</v>
      </c>
      <c r="J177" s="86" t="e">
        <f>VLOOKUP(AA177,DESPESAS!$A$2:$B$308,2,FALSE)</f>
        <v>#N/A</v>
      </c>
      <c r="K177" s="86" t="e">
        <f>VLOOKUP(AA177,DESPESAS!$A$2:$C$318,3,FALSE)</f>
        <v>#N/A</v>
      </c>
      <c r="L177" s="31">
        <f>CAZUL!F174</f>
        <v>0</v>
      </c>
      <c r="M177" s="68">
        <f>CAZUL!G174</f>
        <v>0</v>
      </c>
      <c r="N177" s="31">
        <f>CAZUL!H174</f>
        <v>0</v>
      </c>
      <c r="O177" s="7" t="str">
        <f>DESPESAS!E2</f>
        <v>BRADESCO</v>
      </c>
      <c r="P177" s="4"/>
      <c r="AA177" s="72">
        <f>CAZUL!C174</f>
        <v>0</v>
      </c>
    </row>
    <row r="178" spans="1:16384" ht="12.75" hidden="1" customHeight="1" x14ac:dyDescent="0.25">
      <c r="A178" s="25"/>
      <c r="B178" s="28" t="s">
        <v>92</v>
      </c>
      <c r="C178" s="1"/>
      <c r="D178" s="10"/>
      <c r="E178" s="7">
        <f>CAZUL!B175</f>
        <v>0</v>
      </c>
      <c r="F178" s="44">
        <f>CAZUL!N175</f>
        <v>0</v>
      </c>
      <c r="G178" s="30" t="str">
        <f>DESPESAS!D2</f>
        <v>UPA BOTAFOGO</v>
      </c>
      <c r="H178" s="71" t="e">
        <f>VLOOKUP(I178,FORNECEDOR!$A$1:$B$299,2,FALSE)</f>
        <v>#N/A</v>
      </c>
      <c r="I178" s="75">
        <f>CAZUL!E175</f>
        <v>0</v>
      </c>
      <c r="J178" s="86" t="e">
        <f>VLOOKUP(AA178,DESPESAS!$A$2:$B$308,2,FALSE)</f>
        <v>#N/A</v>
      </c>
      <c r="K178" s="86" t="e">
        <f>VLOOKUP(AA178,DESPESAS!$A$2:$C$318,3,FALSE)</f>
        <v>#N/A</v>
      </c>
      <c r="L178" s="31">
        <f>CAZUL!F175</f>
        <v>0</v>
      </c>
      <c r="M178" s="68">
        <f>CAZUL!G175</f>
        <v>0</v>
      </c>
      <c r="N178" s="31">
        <f>CAZUL!H175</f>
        <v>0</v>
      </c>
      <c r="O178" s="7" t="str">
        <f>DESPESAS!E2</f>
        <v>BRADESCO</v>
      </c>
      <c r="P178" s="4"/>
      <c r="AA178" s="72">
        <f>CAZUL!C175</f>
        <v>0</v>
      </c>
    </row>
    <row r="179" spans="1:16384" ht="12.75" hidden="1" customHeight="1" x14ac:dyDescent="0.25">
      <c r="A179" s="2"/>
      <c r="B179" s="28" t="s">
        <v>92</v>
      </c>
      <c r="C179" s="23"/>
      <c r="D179" s="10"/>
      <c r="E179" s="7">
        <f>CAZUL!B176</f>
        <v>0</v>
      </c>
      <c r="F179" s="44">
        <f>CAZUL!N176</f>
        <v>0</v>
      </c>
      <c r="G179" s="30" t="str">
        <f>DESPESAS!D2</f>
        <v>UPA BOTAFOGO</v>
      </c>
      <c r="H179" s="71" t="e">
        <f>VLOOKUP(I179,FORNECEDOR!$A$1:$B$299,2,FALSE)</f>
        <v>#N/A</v>
      </c>
      <c r="I179" s="75">
        <f>CAZUL!E176</f>
        <v>0</v>
      </c>
      <c r="J179" s="86" t="e">
        <f>VLOOKUP(AA179,DESPESAS!$A$2:$B$308,2,FALSE)</f>
        <v>#N/A</v>
      </c>
      <c r="K179" s="86" t="e">
        <f>VLOOKUP(AA179,DESPESAS!$A$2:$C$318,3,FALSE)</f>
        <v>#N/A</v>
      </c>
      <c r="L179" s="31">
        <f>CAZUL!F176</f>
        <v>0</v>
      </c>
      <c r="M179" s="68">
        <f>CAZUL!G176</f>
        <v>0</v>
      </c>
      <c r="N179" s="31">
        <f>CAZUL!H176</f>
        <v>0</v>
      </c>
      <c r="O179" s="7" t="str">
        <f>DESPESAS!E2</f>
        <v>BRADESCO</v>
      </c>
      <c r="P179" s="4"/>
      <c r="AA179" s="72">
        <f>CAZUL!C176</f>
        <v>0</v>
      </c>
    </row>
    <row r="180" spans="1:16384" ht="12.75" hidden="1" customHeight="1" x14ac:dyDescent="0.25">
      <c r="A180" s="4"/>
      <c r="B180" s="28" t="s">
        <v>92</v>
      </c>
      <c r="C180" s="21"/>
      <c r="D180" s="39"/>
      <c r="E180" s="7">
        <f>CAZUL!B177</f>
        <v>0</v>
      </c>
      <c r="F180" s="44">
        <f>CAZUL!N177</f>
        <v>0</v>
      </c>
      <c r="G180" s="30" t="str">
        <f>DESPESAS!D2</f>
        <v>UPA BOTAFOGO</v>
      </c>
      <c r="H180" s="71" t="e">
        <f>VLOOKUP(I180,FORNECEDOR!$A$1:$B$299,2,FALSE)</f>
        <v>#N/A</v>
      </c>
      <c r="I180" s="75">
        <f>CAZUL!E177</f>
        <v>0</v>
      </c>
      <c r="J180" s="86" t="e">
        <f>VLOOKUP(AA180,DESPESAS!$A$2:$B$308,2,FALSE)</f>
        <v>#N/A</v>
      </c>
      <c r="K180" s="86" t="e">
        <f>VLOOKUP(AA180,DESPESAS!$A$2:$C$318,3,FALSE)</f>
        <v>#N/A</v>
      </c>
      <c r="L180" s="31">
        <f>CAZUL!F177</f>
        <v>0</v>
      </c>
      <c r="M180" s="68">
        <f>CAZUL!G177</f>
        <v>0</v>
      </c>
      <c r="N180" s="31">
        <f>CAZUL!H177</f>
        <v>0</v>
      </c>
      <c r="O180" s="7" t="str">
        <f>DESPESAS!E2</f>
        <v>BRADESCO</v>
      </c>
      <c r="P180" s="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72">
        <f>CAZUL!C177</f>
        <v>0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  <c r="XDX180" s="13"/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16384" ht="12.75" hidden="1" customHeight="1" x14ac:dyDescent="0.25">
      <c r="A181" s="2"/>
      <c r="B181" s="28" t="s">
        <v>92</v>
      </c>
      <c r="C181" s="23"/>
      <c r="D181" s="39"/>
      <c r="E181" s="7">
        <f>CAZUL!B178</f>
        <v>0</v>
      </c>
      <c r="F181" s="44">
        <f>CAZUL!N178</f>
        <v>0</v>
      </c>
      <c r="G181" s="30" t="str">
        <f>DESPESAS!D2</f>
        <v>UPA BOTAFOGO</v>
      </c>
      <c r="H181" s="71" t="e">
        <f>VLOOKUP(I181,FORNECEDOR!$A$1:$B$299,2,FALSE)</f>
        <v>#N/A</v>
      </c>
      <c r="I181" s="75">
        <f>CAZUL!E178</f>
        <v>0</v>
      </c>
      <c r="J181" s="86" t="e">
        <f>VLOOKUP(AA181,DESPESAS!$A$2:$B$308,2,FALSE)</f>
        <v>#N/A</v>
      </c>
      <c r="K181" s="86" t="e">
        <f>VLOOKUP(AA181,DESPESAS!$A$2:$C$318,3,FALSE)</f>
        <v>#N/A</v>
      </c>
      <c r="L181" s="31">
        <f>CAZUL!F178</f>
        <v>0</v>
      </c>
      <c r="M181" s="68">
        <f>CAZUL!G178</f>
        <v>0</v>
      </c>
      <c r="N181" s="31">
        <f>CAZUL!H178</f>
        <v>0</v>
      </c>
      <c r="O181" s="7" t="str">
        <f>DESPESAS!E2</f>
        <v>BRADESCO</v>
      </c>
      <c r="P181" s="4"/>
      <c r="AA181" s="72">
        <f>CAZUL!C178</f>
        <v>0</v>
      </c>
    </row>
    <row r="182" spans="1:16384" ht="12.75" hidden="1" customHeight="1" x14ac:dyDescent="0.25">
      <c r="A182" s="2"/>
      <c r="B182" s="28" t="s">
        <v>92</v>
      </c>
      <c r="C182" s="1"/>
      <c r="D182" s="39"/>
      <c r="E182" s="7">
        <f>CAZUL!B179</f>
        <v>0</v>
      </c>
      <c r="F182" s="44">
        <f>CAZUL!N179</f>
        <v>0</v>
      </c>
      <c r="G182" s="30" t="str">
        <f>DESPESAS!D2</f>
        <v>UPA BOTAFOGO</v>
      </c>
      <c r="H182" s="71" t="e">
        <f>VLOOKUP(I182,FORNECEDOR!$A$1:$B$299,2,FALSE)</f>
        <v>#N/A</v>
      </c>
      <c r="I182" s="75">
        <f>CAZUL!E179</f>
        <v>0</v>
      </c>
      <c r="J182" s="86" t="e">
        <f>VLOOKUP(AA182,DESPESAS!$A$2:$B$308,2,FALSE)</f>
        <v>#N/A</v>
      </c>
      <c r="K182" s="86" t="e">
        <f>VLOOKUP(AA182,DESPESAS!$A$2:$C$318,3,FALSE)</f>
        <v>#N/A</v>
      </c>
      <c r="L182" s="31">
        <f>CAZUL!F179</f>
        <v>0</v>
      </c>
      <c r="M182" s="68">
        <f>CAZUL!G179</f>
        <v>0</v>
      </c>
      <c r="N182" s="31">
        <f>CAZUL!H179</f>
        <v>0</v>
      </c>
      <c r="O182" s="7" t="str">
        <f>DESPESAS!E2</f>
        <v>BRADESCO</v>
      </c>
      <c r="P182" s="2"/>
      <c r="AA182" s="72">
        <f>CAZUL!C179</f>
        <v>0</v>
      </c>
    </row>
    <row r="183" spans="1:16384" ht="12.75" hidden="1" customHeight="1" x14ac:dyDescent="0.25">
      <c r="A183" s="2"/>
      <c r="B183" s="28" t="s">
        <v>92</v>
      </c>
      <c r="C183" s="1"/>
      <c r="D183" s="39"/>
      <c r="E183" s="7">
        <f>CAZUL!B180</f>
        <v>0</v>
      </c>
      <c r="F183" s="44">
        <f>CAZUL!N180</f>
        <v>0</v>
      </c>
      <c r="G183" s="30" t="str">
        <f>DESPESAS!D2</f>
        <v>UPA BOTAFOGO</v>
      </c>
      <c r="H183" s="71" t="e">
        <f>VLOOKUP(I183,FORNECEDOR!$A$1:$B$299,2,FALSE)</f>
        <v>#N/A</v>
      </c>
      <c r="I183" s="75">
        <f>CAZUL!E180</f>
        <v>0</v>
      </c>
      <c r="J183" s="86" t="e">
        <f>VLOOKUP(AA183,DESPESAS!$A$2:$B$308,2,FALSE)</f>
        <v>#N/A</v>
      </c>
      <c r="K183" s="86" t="e">
        <f>VLOOKUP(AA183,DESPESAS!$A$2:$C$318,3,FALSE)</f>
        <v>#N/A</v>
      </c>
      <c r="L183" s="31">
        <f>CAZUL!F180</f>
        <v>0</v>
      </c>
      <c r="M183" s="68">
        <f>CAZUL!G180</f>
        <v>0</v>
      </c>
      <c r="N183" s="31">
        <f>CAZUL!H180</f>
        <v>0</v>
      </c>
      <c r="O183" s="7" t="str">
        <f>DESPESAS!E2</f>
        <v>BRADESCO</v>
      </c>
      <c r="P183" s="2"/>
      <c r="AA183" s="72">
        <f>CAZUL!C180</f>
        <v>0</v>
      </c>
    </row>
    <row r="184" spans="1:16384" ht="12.75" hidden="1" customHeight="1" x14ac:dyDescent="0.25">
      <c r="A184" s="1"/>
      <c r="B184" s="28" t="s">
        <v>92</v>
      </c>
      <c r="C184" s="4"/>
      <c r="D184" s="10"/>
      <c r="E184" s="7">
        <f>CAZUL!B181</f>
        <v>0</v>
      </c>
      <c r="F184" s="44">
        <f>CAZUL!N181</f>
        <v>0</v>
      </c>
      <c r="G184" s="30" t="str">
        <f>DESPESAS!D2</f>
        <v>UPA BOTAFOGO</v>
      </c>
      <c r="H184" s="71" t="e">
        <f>VLOOKUP(I184,FORNECEDOR!$A$1:$B$299,2,FALSE)</f>
        <v>#N/A</v>
      </c>
      <c r="I184" s="75">
        <f>CAZUL!E181</f>
        <v>0</v>
      </c>
      <c r="J184" s="86" t="e">
        <f>VLOOKUP(AA184,DESPESAS!$A$2:$B$308,2,FALSE)</f>
        <v>#N/A</v>
      </c>
      <c r="K184" s="86" t="e">
        <f>VLOOKUP(AA184,DESPESAS!$A$2:$C$318,3,FALSE)</f>
        <v>#N/A</v>
      </c>
      <c r="L184" s="31">
        <f>CAZUL!F181</f>
        <v>0</v>
      </c>
      <c r="M184" s="68">
        <f>CAZUL!G181</f>
        <v>0</v>
      </c>
      <c r="N184" s="31">
        <f>CAZUL!H181</f>
        <v>0</v>
      </c>
      <c r="O184" s="7" t="str">
        <f>DESPESAS!E2</f>
        <v>BRADESCO</v>
      </c>
      <c r="P184" s="4"/>
      <c r="AA184" s="72">
        <f>CAZUL!C181</f>
        <v>0</v>
      </c>
    </row>
    <row r="185" spans="1:16384" ht="12.75" hidden="1" customHeight="1" x14ac:dyDescent="0.25">
      <c r="A185" s="1"/>
      <c r="B185" s="28" t="s">
        <v>92</v>
      </c>
      <c r="C185" s="4"/>
      <c r="D185" s="41"/>
      <c r="E185" s="7">
        <f>CAZUL!B182</f>
        <v>0</v>
      </c>
      <c r="F185" s="44">
        <f>CAZUL!N182</f>
        <v>0</v>
      </c>
      <c r="G185" s="30" t="str">
        <f>DESPESAS!D2</f>
        <v>UPA BOTAFOGO</v>
      </c>
      <c r="H185" s="71" t="e">
        <f>VLOOKUP(I185,FORNECEDOR!$A$1:$B$299,2,FALSE)</f>
        <v>#N/A</v>
      </c>
      <c r="I185" s="75">
        <f>CAZUL!E182</f>
        <v>0</v>
      </c>
      <c r="J185" s="86" t="e">
        <f>VLOOKUP(AA185,DESPESAS!$A$2:$B$308,2,FALSE)</f>
        <v>#N/A</v>
      </c>
      <c r="K185" s="86" t="e">
        <f>VLOOKUP(AA185,DESPESAS!$A$2:$C$318,3,FALSE)</f>
        <v>#N/A</v>
      </c>
      <c r="L185" s="31">
        <f>CAZUL!F182</f>
        <v>0</v>
      </c>
      <c r="M185" s="68">
        <f>CAZUL!G182</f>
        <v>0</v>
      </c>
      <c r="N185" s="31">
        <f>CAZUL!H182</f>
        <v>0</v>
      </c>
      <c r="O185" s="7" t="str">
        <f>DESPESAS!E2</f>
        <v>BRADESCO</v>
      </c>
      <c r="P185" s="4"/>
      <c r="AA185" s="72">
        <f>CAZUL!C182</f>
        <v>0</v>
      </c>
    </row>
    <row r="186" spans="1:16384" ht="12.75" hidden="1" customHeight="1" x14ac:dyDescent="0.25">
      <c r="A186" s="2"/>
      <c r="B186" s="28" t="s">
        <v>92</v>
      </c>
      <c r="C186" s="23"/>
      <c r="D186" s="39"/>
      <c r="E186" s="7">
        <f>CAZUL!B183</f>
        <v>0</v>
      </c>
      <c r="F186" s="44">
        <f>CAZUL!N183</f>
        <v>0</v>
      </c>
      <c r="G186" s="30" t="str">
        <f>DESPESAS!D2</f>
        <v>UPA BOTAFOGO</v>
      </c>
      <c r="H186" s="71" t="e">
        <f>VLOOKUP(I186,FORNECEDOR!$A$1:$B$299,2,FALSE)</f>
        <v>#N/A</v>
      </c>
      <c r="I186" s="75">
        <f>CAZUL!E183</f>
        <v>0</v>
      </c>
      <c r="J186" s="86" t="e">
        <f>VLOOKUP(AA186,DESPESAS!$A$2:$B$308,2,FALSE)</f>
        <v>#N/A</v>
      </c>
      <c r="K186" s="86" t="e">
        <f>VLOOKUP(AA186,DESPESAS!$A$2:$C$318,3,FALSE)</f>
        <v>#N/A</v>
      </c>
      <c r="L186" s="31">
        <f>CAZUL!F183</f>
        <v>0</v>
      </c>
      <c r="M186" s="68">
        <f>CAZUL!G183</f>
        <v>0</v>
      </c>
      <c r="N186" s="31">
        <f>CAZUL!H183</f>
        <v>0</v>
      </c>
      <c r="O186" s="7" t="str">
        <f>DESPESAS!E2</f>
        <v>BRADESCO</v>
      </c>
      <c r="P186" s="2"/>
      <c r="AA186" s="72">
        <f>CAZUL!C183</f>
        <v>0</v>
      </c>
    </row>
    <row r="187" spans="1:16384" ht="12.75" hidden="1" customHeight="1" x14ac:dyDescent="0.25">
      <c r="A187" s="4"/>
      <c r="B187" s="28" t="s">
        <v>92</v>
      </c>
      <c r="C187" s="8"/>
      <c r="D187" s="39"/>
      <c r="E187" s="7">
        <f>CAZUL!B184</f>
        <v>0</v>
      </c>
      <c r="F187" s="44">
        <f>CAZUL!N184</f>
        <v>0</v>
      </c>
      <c r="G187" s="30" t="str">
        <f>DESPESAS!D2</f>
        <v>UPA BOTAFOGO</v>
      </c>
      <c r="H187" s="71" t="e">
        <f>VLOOKUP(I187,FORNECEDOR!$A$1:$B$299,2,FALSE)</f>
        <v>#N/A</v>
      </c>
      <c r="I187" s="75">
        <f>CAZUL!E184</f>
        <v>0</v>
      </c>
      <c r="J187" s="86" t="e">
        <f>VLOOKUP(AA187,DESPESAS!$A$2:$B$308,2,FALSE)</f>
        <v>#N/A</v>
      </c>
      <c r="K187" s="86" t="e">
        <f>VLOOKUP(AA187,DESPESAS!$A$2:$C$318,3,FALSE)</f>
        <v>#N/A</v>
      </c>
      <c r="L187" s="31">
        <f>CAZUL!F184</f>
        <v>0</v>
      </c>
      <c r="M187" s="68">
        <f>CAZUL!G184</f>
        <v>0</v>
      </c>
      <c r="N187" s="31">
        <f>CAZUL!H184</f>
        <v>0</v>
      </c>
      <c r="O187" s="7" t="str">
        <f>DESPESAS!E2</f>
        <v>BRADESCO</v>
      </c>
      <c r="P187" s="1"/>
      <c r="AA187" s="72">
        <f>CAZUL!C184</f>
        <v>0</v>
      </c>
    </row>
    <row r="188" spans="1:16384" ht="12.75" hidden="1" customHeight="1" x14ac:dyDescent="0.25">
      <c r="A188" s="2"/>
      <c r="B188" s="28" t="s">
        <v>92</v>
      </c>
      <c r="C188" s="1"/>
      <c r="D188" s="39"/>
      <c r="E188" s="7">
        <f>CAZUL!B185</f>
        <v>0</v>
      </c>
      <c r="F188" s="44">
        <f>CAZUL!N185</f>
        <v>0</v>
      </c>
      <c r="G188" s="30" t="str">
        <f>DESPESAS!D2</f>
        <v>UPA BOTAFOGO</v>
      </c>
      <c r="H188" s="71" t="e">
        <f>VLOOKUP(I188,FORNECEDOR!$A$1:$B$299,2,FALSE)</f>
        <v>#N/A</v>
      </c>
      <c r="I188" s="75">
        <f>CAZUL!E185</f>
        <v>0</v>
      </c>
      <c r="J188" s="86" t="e">
        <f>VLOOKUP(AA188,DESPESAS!$A$2:$B$308,2,FALSE)</f>
        <v>#N/A</v>
      </c>
      <c r="K188" s="86" t="e">
        <f>VLOOKUP(AA188,DESPESAS!$A$2:$C$318,3,FALSE)</f>
        <v>#N/A</v>
      </c>
      <c r="L188" s="31">
        <f>CAZUL!F185</f>
        <v>0</v>
      </c>
      <c r="M188" s="68">
        <f>CAZUL!G185</f>
        <v>0</v>
      </c>
      <c r="N188" s="31">
        <f>CAZUL!H185</f>
        <v>0</v>
      </c>
      <c r="O188" s="7" t="str">
        <f>DESPESAS!E2</f>
        <v>BRADESCO</v>
      </c>
      <c r="P188" s="2"/>
      <c r="AA188" s="72">
        <f>CAZUL!C185</f>
        <v>0</v>
      </c>
    </row>
    <row r="189" spans="1:16384" ht="12.75" hidden="1" customHeight="1" x14ac:dyDescent="0.25">
      <c r="A189" s="4"/>
      <c r="B189" s="28" t="s">
        <v>92</v>
      </c>
      <c r="C189" s="8"/>
      <c r="D189" s="39"/>
      <c r="E189" s="7">
        <f>CAZUL!B186</f>
        <v>0</v>
      </c>
      <c r="F189" s="44">
        <f>CAZUL!N186</f>
        <v>0</v>
      </c>
      <c r="G189" s="30" t="str">
        <f>DESPESAS!D2</f>
        <v>UPA BOTAFOGO</v>
      </c>
      <c r="H189" s="71" t="e">
        <f>VLOOKUP(I189,FORNECEDOR!$A$1:$B$299,2,FALSE)</f>
        <v>#N/A</v>
      </c>
      <c r="I189" s="75">
        <f>CAZUL!E186</f>
        <v>0</v>
      </c>
      <c r="J189" s="86" t="e">
        <f>VLOOKUP(AA189,DESPESAS!$A$2:$B$308,2,FALSE)</f>
        <v>#N/A</v>
      </c>
      <c r="K189" s="86" t="e">
        <f>VLOOKUP(AA189,DESPESAS!$A$2:$C$318,3,FALSE)</f>
        <v>#N/A</v>
      </c>
      <c r="L189" s="31">
        <f>CAZUL!F186</f>
        <v>0</v>
      </c>
      <c r="M189" s="68">
        <f>CAZUL!G186</f>
        <v>0</v>
      </c>
      <c r="N189" s="31">
        <f>CAZUL!H186</f>
        <v>0</v>
      </c>
      <c r="O189" s="7" t="str">
        <f>DESPESAS!E2</f>
        <v>BRADESCO</v>
      </c>
      <c r="P189" s="4"/>
      <c r="AA189" s="72">
        <f>CAZUL!C186</f>
        <v>0</v>
      </c>
    </row>
    <row r="190" spans="1:16384" ht="12.75" hidden="1" customHeight="1" x14ac:dyDescent="0.25">
      <c r="A190" s="25"/>
      <c r="B190" s="28" t="s">
        <v>92</v>
      </c>
      <c r="C190" s="1"/>
      <c r="D190" s="39"/>
      <c r="E190" s="7">
        <f>CAZUL!B187</f>
        <v>0</v>
      </c>
      <c r="F190" s="44">
        <f>CAZUL!N187</f>
        <v>0</v>
      </c>
      <c r="G190" s="30" t="str">
        <f>DESPESAS!D2</f>
        <v>UPA BOTAFOGO</v>
      </c>
      <c r="H190" s="71" t="e">
        <f>VLOOKUP(I190,FORNECEDOR!$A$1:$B$299,2,FALSE)</f>
        <v>#N/A</v>
      </c>
      <c r="I190" s="75">
        <f>CAZUL!E187</f>
        <v>0</v>
      </c>
      <c r="J190" s="86" t="e">
        <f>VLOOKUP(AA190,DESPESAS!$A$2:$B$308,2,FALSE)</f>
        <v>#N/A</v>
      </c>
      <c r="K190" s="86" t="e">
        <f>VLOOKUP(AA190,DESPESAS!$A$2:$C$318,3,FALSE)</f>
        <v>#N/A</v>
      </c>
      <c r="L190" s="31">
        <f>CAZUL!F187</f>
        <v>0</v>
      </c>
      <c r="M190" s="68">
        <f>CAZUL!G187</f>
        <v>0</v>
      </c>
      <c r="N190" s="31">
        <f>CAZUL!H187</f>
        <v>0</v>
      </c>
      <c r="O190" s="7" t="str">
        <f>DESPESAS!E2</f>
        <v>BRADESCO</v>
      </c>
      <c r="P190" s="4"/>
      <c r="AA190" s="72">
        <f>CAZUL!C187</f>
        <v>0</v>
      </c>
    </row>
    <row r="191" spans="1:16384" ht="12.75" hidden="1" customHeight="1" x14ac:dyDescent="0.25">
      <c r="A191" s="2"/>
      <c r="B191" s="28" t="s">
        <v>92</v>
      </c>
      <c r="C191" s="23"/>
      <c r="D191" s="39"/>
      <c r="E191" s="7">
        <f>CAZUL!B188</f>
        <v>0</v>
      </c>
      <c r="F191" s="44">
        <f>CAZUL!N188</f>
        <v>0</v>
      </c>
      <c r="G191" s="30" t="str">
        <f>DESPESAS!D2</f>
        <v>UPA BOTAFOGO</v>
      </c>
      <c r="H191" s="71" t="e">
        <f>VLOOKUP(I191,FORNECEDOR!$A$1:$B$299,2,FALSE)</f>
        <v>#N/A</v>
      </c>
      <c r="I191" s="75">
        <f>CAZUL!E188</f>
        <v>0</v>
      </c>
      <c r="J191" s="86" t="e">
        <f>VLOOKUP(AA191,DESPESAS!$A$2:$B$308,2,FALSE)</f>
        <v>#N/A</v>
      </c>
      <c r="K191" s="86" t="e">
        <f>VLOOKUP(AA191,DESPESAS!$A$2:$C$318,3,FALSE)</f>
        <v>#N/A</v>
      </c>
      <c r="L191" s="31">
        <f>CAZUL!F188</f>
        <v>0</v>
      </c>
      <c r="M191" s="68">
        <f>CAZUL!G188</f>
        <v>0</v>
      </c>
      <c r="N191" s="31">
        <f>CAZUL!H188</f>
        <v>0</v>
      </c>
      <c r="O191" s="7" t="str">
        <f>DESPESAS!E2</f>
        <v>BRADESCO</v>
      </c>
      <c r="P191" s="2"/>
      <c r="AA191" s="72">
        <f>CAZUL!C188</f>
        <v>0</v>
      </c>
    </row>
    <row r="192" spans="1:16384" ht="12.75" hidden="1" customHeight="1" x14ac:dyDescent="0.25">
      <c r="A192" s="25"/>
      <c r="B192" s="28" t="s">
        <v>92</v>
      </c>
      <c r="C192" s="1"/>
      <c r="D192" s="39"/>
      <c r="E192" s="7">
        <f>CAZUL!B189</f>
        <v>0</v>
      </c>
      <c r="F192" s="44">
        <f>CAZUL!N189</f>
        <v>0</v>
      </c>
      <c r="G192" s="30" t="str">
        <f>DESPESAS!D2</f>
        <v>UPA BOTAFOGO</v>
      </c>
      <c r="H192" s="71" t="e">
        <f>VLOOKUP(I192,FORNECEDOR!$A$1:$B$299,2,FALSE)</f>
        <v>#N/A</v>
      </c>
      <c r="I192" s="75">
        <f>CAZUL!E189</f>
        <v>0</v>
      </c>
      <c r="J192" s="86" t="e">
        <f>VLOOKUP(AA192,DESPESAS!$A$2:$B$308,2,FALSE)</f>
        <v>#N/A</v>
      </c>
      <c r="K192" s="86" t="e">
        <f>VLOOKUP(AA192,DESPESAS!$A$2:$C$318,3,FALSE)</f>
        <v>#N/A</v>
      </c>
      <c r="L192" s="31">
        <f>CAZUL!F189</f>
        <v>0</v>
      </c>
      <c r="M192" s="68">
        <f>CAZUL!G189</f>
        <v>0</v>
      </c>
      <c r="N192" s="31">
        <f>CAZUL!H189</f>
        <v>0</v>
      </c>
      <c r="O192" s="7" t="str">
        <f>DESPESAS!E2</f>
        <v>BRADESCO</v>
      </c>
      <c r="P192" s="4"/>
      <c r="AA192" s="72">
        <f>CAZUL!C189</f>
        <v>0</v>
      </c>
    </row>
    <row r="193" spans="1:27" ht="12.75" hidden="1" customHeight="1" x14ac:dyDescent="0.25">
      <c r="A193" s="2"/>
      <c r="B193" s="28" t="s">
        <v>92</v>
      </c>
      <c r="C193" s="2"/>
      <c r="D193" s="39"/>
      <c r="E193" s="7">
        <f>CAZUL!B190</f>
        <v>0</v>
      </c>
      <c r="F193" s="44">
        <f>CAZUL!N190</f>
        <v>0</v>
      </c>
      <c r="G193" s="30" t="str">
        <f>DESPESAS!D2</f>
        <v>UPA BOTAFOGO</v>
      </c>
      <c r="H193" s="71" t="e">
        <f>VLOOKUP(I193,FORNECEDOR!$A$1:$B$299,2,FALSE)</f>
        <v>#N/A</v>
      </c>
      <c r="I193" s="75">
        <f>CAZUL!E190</f>
        <v>0</v>
      </c>
      <c r="J193" s="86" t="e">
        <f>VLOOKUP(AA193,DESPESAS!$A$2:$B$308,2,FALSE)</f>
        <v>#N/A</v>
      </c>
      <c r="K193" s="86" t="e">
        <f>VLOOKUP(AA193,DESPESAS!$A$2:$C$318,3,FALSE)</f>
        <v>#N/A</v>
      </c>
      <c r="L193" s="31">
        <f>CAZUL!F190</f>
        <v>0</v>
      </c>
      <c r="M193" s="68">
        <f>CAZUL!G190</f>
        <v>0</v>
      </c>
      <c r="N193" s="31">
        <f>CAZUL!H190</f>
        <v>0</v>
      </c>
      <c r="O193" s="7" t="str">
        <f>DESPESAS!E2</f>
        <v>BRADESCO</v>
      </c>
      <c r="P193" s="2"/>
      <c r="AA193" s="72">
        <f>CAZUL!C190</f>
        <v>0</v>
      </c>
    </row>
    <row r="194" spans="1:27" ht="12.75" hidden="1" customHeight="1" x14ac:dyDescent="0.25">
      <c r="A194" s="2"/>
      <c r="B194" s="28" t="s">
        <v>92</v>
      </c>
      <c r="C194" s="2"/>
      <c r="D194" s="39"/>
      <c r="E194" s="7">
        <f>CAZUL!B191</f>
        <v>0</v>
      </c>
      <c r="F194" s="44">
        <f>CAZUL!N191</f>
        <v>0</v>
      </c>
      <c r="G194" s="30" t="str">
        <f>DESPESAS!D2</f>
        <v>UPA BOTAFOGO</v>
      </c>
      <c r="H194" s="71" t="e">
        <f>VLOOKUP(I194,FORNECEDOR!$A$1:$B$299,2,FALSE)</f>
        <v>#N/A</v>
      </c>
      <c r="I194" s="75">
        <f>CAZUL!E191</f>
        <v>0</v>
      </c>
      <c r="J194" s="86" t="e">
        <f>VLOOKUP(AA194,DESPESAS!$A$2:$B$308,2,FALSE)</f>
        <v>#N/A</v>
      </c>
      <c r="K194" s="86" t="e">
        <f>VLOOKUP(AA194,DESPESAS!$A$2:$C$318,3,FALSE)</f>
        <v>#N/A</v>
      </c>
      <c r="L194" s="31">
        <f>CAZUL!F191</f>
        <v>0</v>
      </c>
      <c r="M194" s="68">
        <f>CAZUL!G191</f>
        <v>0</v>
      </c>
      <c r="N194" s="31">
        <f>CAZUL!H191</f>
        <v>0</v>
      </c>
      <c r="O194" s="7" t="str">
        <f>DESPESAS!E2</f>
        <v>BRADESCO</v>
      </c>
      <c r="P194" s="2"/>
      <c r="AA194" s="72">
        <f>CAZUL!C191</f>
        <v>0</v>
      </c>
    </row>
    <row r="195" spans="1:27" ht="12.75" hidden="1" customHeight="1" x14ac:dyDescent="0.25">
      <c r="A195" s="2"/>
      <c r="B195" s="28" t="s">
        <v>92</v>
      </c>
      <c r="C195" s="2"/>
      <c r="D195" s="39"/>
      <c r="E195" s="7">
        <f>CAZUL!B192</f>
        <v>0</v>
      </c>
      <c r="F195" s="44">
        <f>CAZUL!N192</f>
        <v>0</v>
      </c>
      <c r="G195" s="30" t="str">
        <f>DESPESAS!D2</f>
        <v>UPA BOTAFOGO</v>
      </c>
      <c r="H195" s="71" t="e">
        <f>VLOOKUP(I195,FORNECEDOR!$A$1:$B$299,2,FALSE)</f>
        <v>#N/A</v>
      </c>
      <c r="I195" s="75">
        <f>CAZUL!E192</f>
        <v>0</v>
      </c>
      <c r="J195" s="86" t="e">
        <f>VLOOKUP(AA195,DESPESAS!$A$2:$B$308,2,FALSE)</f>
        <v>#N/A</v>
      </c>
      <c r="K195" s="86" t="e">
        <f>VLOOKUP(AA195,DESPESAS!$A$2:$C$318,3,FALSE)</f>
        <v>#N/A</v>
      </c>
      <c r="L195" s="31">
        <f>CAZUL!F192</f>
        <v>0</v>
      </c>
      <c r="M195" s="68">
        <f>CAZUL!G192</f>
        <v>0</v>
      </c>
      <c r="N195" s="31">
        <f>CAZUL!H192</f>
        <v>0</v>
      </c>
      <c r="O195" s="7" t="str">
        <f>DESPESAS!E2</f>
        <v>BRADESCO</v>
      </c>
      <c r="P195" s="2"/>
      <c r="AA195" s="72">
        <f>CAZUL!C192</f>
        <v>0</v>
      </c>
    </row>
    <row r="196" spans="1:27" s="13" customFormat="1" ht="12.75" hidden="1" customHeight="1" x14ac:dyDescent="0.25">
      <c r="A196" s="2" t="s">
        <v>45</v>
      </c>
      <c r="B196" s="28" t="s">
        <v>92</v>
      </c>
      <c r="C196" s="4"/>
      <c r="D196" s="39"/>
      <c r="E196" s="7">
        <f>CAZUL!B193</f>
        <v>0</v>
      </c>
      <c r="F196" s="44">
        <f>CAZUL!N193</f>
        <v>0</v>
      </c>
      <c r="G196" s="30" t="str">
        <f>DESPESAS!D2</f>
        <v>UPA BOTAFOGO</v>
      </c>
      <c r="H196" s="71" t="e">
        <f>VLOOKUP(I196,FORNECEDOR!$A$1:$B$299,2,FALSE)</f>
        <v>#N/A</v>
      </c>
      <c r="I196" s="75">
        <f>CAZUL!E193</f>
        <v>0</v>
      </c>
      <c r="J196" s="86" t="e">
        <f>VLOOKUP(AA196,DESPESAS!$A$2:$B$308,2,FALSE)</f>
        <v>#N/A</v>
      </c>
      <c r="K196" s="86" t="e">
        <f>VLOOKUP(AA196,DESPESAS!$A$2:$C$318,3,FALSE)</f>
        <v>#N/A</v>
      </c>
      <c r="L196" s="31">
        <f>CAZUL!F193</f>
        <v>0</v>
      </c>
      <c r="M196" s="68">
        <f>CAZUL!G193</f>
        <v>0</v>
      </c>
      <c r="N196" s="31">
        <f>CAZUL!H193</f>
        <v>0</v>
      </c>
      <c r="O196" s="7" t="str">
        <f>DESPESAS!E2</f>
        <v>BRADESCO</v>
      </c>
      <c r="P196" s="4"/>
      <c r="AA196" s="72">
        <f>CAZUL!C193</f>
        <v>0</v>
      </c>
    </row>
    <row r="197" spans="1:27" s="13" customFormat="1" ht="12.75" hidden="1" customHeight="1" x14ac:dyDescent="0.25">
      <c r="A197" s="2" t="s">
        <v>45</v>
      </c>
      <c r="B197" s="28" t="s">
        <v>92</v>
      </c>
      <c r="C197" s="4"/>
      <c r="D197" s="10"/>
      <c r="E197" s="7">
        <f>CAZUL!B194</f>
        <v>0</v>
      </c>
      <c r="F197" s="44">
        <f>CAZUL!N194</f>
        <v>0</v>
      </c>
      <c r="G197" s="30" t="str">
        <f>DESPESAS!D2</f>
        <v>UPA BOTAFOGO</v>
      </c>
      <c r="H197" s="71" t="e">
        <f>VLOOKUP(I197,FORNECEDOR!$A$1:$B$299,2,FALSE)</f>
        <v>#N/A</v>
      </c>
      <c r="I197" s="75">
        <f>CAZUL!E194</f>
        <v>0</v>
      </c>
      <c r="J197" s="86" t="e">
        <f>VLOOKUP(AA197,DESPESAS!$A$2:$B$308,2,FALSE)</f>
        <v>#N/A</v>
      </c>
      <c r="K197" s="86" t="e">
        <f>VLOOKUP(AA197,DESPESAS!$A$2:$C$318,3,FALSE)</f>
        <v>#N/A</v>
      </c>
      <c r="L197" s="31">
        <f>CAZUL!F194</f>
        <v>0</v>
      </c>
      <c r="M197" s="68">
        <f>CAZUL!G194</f>
        <v>0</v>
      </c>
      <c r="N197" s="31">
        <f>CAZUL!H194</f>
        <v>0</v>
      </c>
      <c r="O197" s="7" t="str">
        <f>DESPESAS!E2</f>
        <v>BRADESCO</v>
      </c>
      <c r="P197" s="4"/>
      <c r="AA197" s="72">
        <f>CAZUL!C194</f>
        <v>0</v>
      </c>
    </row>
    <row r="198" spans="1:27" s="13" customFormat="1" ht="12.75" hidden="1" customHeight="1" x14ac:dyDescent="0.25">
      <c r="A198" s="2" t="s">
        <v>45</v>
      </c>
      <c r="B198" s="28" t="s">
        <v>92</v>
      </c>
      <c r="C198" s="4"/>
      <c r="D198" s="39"/>
      <c r="E198" s="7">
        <f>CAZUL!B195</f>
        <v>0</v>
      </c>
      <c r="F198" s="44">
        <f>CAZUL!N195</f>
        <v>0</v>
      </c>
      <c r="G198" s="30" t="str">
        <f>DESPESAS!D2</f>
        <v>UPA BOTAFOGO</v>
      </c>
      <c r="H198" s="71" t="e">
        <f>VLOOKUP(I198,FORNECEDOR!$A$1:$B$299,2,FALSE)</f>
        <v>#N/A</v>
      </c>
      <c r="I198" s="75">
        <f>CAZUL!E195</f>
        <v>0</v>
      </c>
      <c r="J198" s="86" t="e">
        <f>VLOOKUP(AA198,DESPESAS!$A$2:$B$308,2,FALSE)</f>
        <v>#N/A</v>
      </c>
      <c r="K198" s="86" t="e">
        <f>VLOOKUP(AA198,DESPESAS!$A$2:$C$318,3,FALSE)</f>
        <v>#N/A</v>
      </c>
      <c r="L198" s="31">
        <f>CAZUL!F195</f>
        <v>0</v>
      </c>
      <c r="M198" s="68">
        <f>CAZUL!G195</f>
        <v>0</v>
      </c>
      <c r="N198" s="31">
        <f>CAZUL!H195</f>
        <v>0</v>
      </c>
      <c r="O198" s="7" t="str">
        <f>DESPESAS!E2</f>
        <v>BRADESCO</v>
      </c>
      <c r="P198" s="4"/>
      <c r="AA198" s="72">
        <f>CAZUL!C195</f>
        <v>0</v>
      </c>
    </row>
    <row r="199" spans="1:27" ht="12.75" hidden="1" customHeight="1" x14ac:dyDescent="0.25">
      <c r="A199" s="2"/>
      <c r="B199" s="28" t="s">
        <v>92</v>
      </c>
      <c r="C199" s="23"/>
      <c r="D199" s="39"/>
      <c r="E199" s="7">
        <f>CAZUL!B196</f>
        <v>0</v>
      </c>
      <c r="F199" s="44">
        <f>CAZUL!N196</f>
        <v>0</v>
      </c>
      <c r="G199" s="30" t="str">
        <f>DESPESAS!D2</f>
        <v>UPA BOTAFOGO</v>
      </c>
      <c r="H199" s="71" t="e">
        <f>VLOOKUP(I199,FORNECEDOR!$A$1:$B$299,2,FALSE)</f>
        <v>#N/A</v>
      </c>
      <c r="I199" s="75">
        <f>CAZUL!E196</f>
        <v>0</v>
      </c>
      <c r="J199" s="86" t="e">
        <f>VLOOKUP(AA199,DESPESAS!$A$2:$B$308,2,FALSE)</f>
        <v>#N/A</v>
      </c>
      <c r="K199" s="86" t="e">
        <f>VLOOKUP(AA199,DESPESAS!$A$2:$C$318,3,FALSE)</f>
        <v>#N/A</v>
      </c>
      <c r="L199" s="31">
        <f>CAZUL!F196</f>
        <v>0</v>
      </c>
      <c r="M199" s="68">
        <f>CAZUL!G196</f>
        <v>0</v>
      </c>
      <c r="N199" s="31">
        <f>CAZUL!H196</f>
        <v>0</v>
      </c>
      <c r="O199" s="7" t="str">
        <f>DESPESAS!E2</f>
        <v>BRADESCO</v>
      </c>
      <c r="P199" s="2"/>
      <c r="AA199" s="72">
        <f>CAZUL!C196</f>
        <v>0</v>
      </c>
    </row>
    <row r="200" spans="1:27" ht="12.75" hidden="1" customHeight="1" x14ac:dyDescent="0.25">
      <c r="A200" s="2"/>
      <c r="B200" s="28" t="s">
        <v>92</v>
      </c>
      <c r="C200" s="23"/>
      <c r="D200" s="39"/>
      <c r="E200" s="7">
        <f>CAZUL!B197</f>
        <v>0</v>
      </c>
      <c r="F200" s="44">
        <f>CAZUL!N197</f>
        <v>0</v>
      </c>
      <c r="G200" s="30" t="str">
        <f>DESPESAS!D2</f>
        <v>UPA BOTAFOGO</v>
      </c>
      <c r="H200" s="71" t="e">
        <f>VLOOKUP(I200,FORNECEDOR!$A$1:$B$299,2,FALSE)</f>
        <v>#N/A</v>
      </c>
      <c r="I200" s="75">
        <f>CAZUL!E197</f>
        <v>0</v>
      </c>
      <c r="J200" s="86" t="e">
        <f>VLOOKUP(AA200,DESPESAS!$A$2:$B$308,2,FALSE)</f>
        <v>#N/A</v>
      </c>
      <c r="K200" s="86" t="e">
        <f>VLOOKUP(AA200,DESPESAS!$A$2:$C$318,3,FALSE)</f>
        <v>#N/A</v>
      </c>
      <c r="L200" s="31">
        <f>CAZUL!F197</f>
        <v>0</v>
      </c>
      <c r="M200" s="68">
        <f>CAZUL!G197</f>
        <v>0</v>
      </c>
      <c r="N200" s="31">
        <f>CAZUL!H197</f>
        <v>0</v>
      </c>
      <c r="O200" s="7" t="str">
        <f>DESPESAS!E2</f>
        <v>BRADESCO</v>
      </c>
      <c r="P200" s="2"/>
      <c r="AA200" s="72">
        <f>CAZUL!C197</f>
        <v>0</v>
      </c>
    </row>
    <row r="201" spans="1:27" ht="12.75" hidden="1" customHeight="1" x14ac:dyDescent="0.25">
      <c r="A201" s="2"/>
      <c r="B201" s="28" t="s">
        <v>92</v>
      </c>
      <c r="C201" s="1"/>
      <c r="D201" s="10"/>
      <c r="E201" s="7">
        <f>CAZUL!B198</f>
        <v>0</v>
      </c>
      <c r="F201" s="44">
        <f>CAZUL!N198</f>
        <v>0</v>
      </c>
      <c r="G201" s="30" t="str">
        <f>DESPESAS!D2</f>
        <v>UPA BOTAFOGO</v>
      </c>
      <c r="H201" s="71" t="e">
        <f>VLOOKUP(I201,FORNECEDOR!$A$1:$B$299,2,FALSE)</f>
        <v>#N/A</v>
      </c>
      <c r="I201" s="75">
        <f>CAZUL!E198</f>
        <v>0</v>
      </c>
      <c r="J201" s="86" t="e">
        <f>VLOOKUP(AA201,DESPESAS!$A$2:$B$308,2,FALSE)</f>
        <v>#N/A</v>
      </c>
      <c r="K201" s="86" t="e">
        <f>VLOOKUP(AA201,DESPESAS!$A$2:$C$318,3,FALSE)</f>
        <v>#N/A</v>
      </c>
      <c r="L201" s="31">
        <f>CAZUL!F198</f>
        <v>0</v>
      </c>
      <c r="M201" s="68">
        <f>CAZUL!G198</f>
        <v>0</v>
      </c>
      <c r="N201" s="31">
        <f>CAZUL!H198</f>
        <v>0</v>
      </c>
      <c r="O201" s="7" t="str">
        <f>DESPESAS!E2</f>
        <v>BRADESCO</v>
      </c>
      <c r="P201" s="2"/>
      <c r="AA201" s="72">
        <f>CAZUL!C198</f>
        <v>0</v>
      </c>
    </row>
    <row r="202" spans="1:27" ht="12.75" hidden="1" customHeight="1" x14ac:dyDescent="0.25">
      <c r="A202" s="25"/>
      <c r="B202" s="28" t="s">
        <v>92</v>
      </c>
      <c r="C202" s="1"/>
      <c r="D202" s="39"/>
      <c r="E202" s="7">
        <f>CAZUL!B199</f>
        <v>0</v>
      </c>
      <c r="F202" s="44">
        <f>CAZUL!N199</f>
        <v>0</v>
      </c>
      <c r="G202" s="30" t="str">
        <f>DESPESAS!D2</f>
        <v>UPA BOTAFOGO</v>
      </c>
      <c r="H202" s="71" t="e">
        <f>VLOOKUP(I202,FORNECEDOR!$A$1:$B$299,2,FALSE)</f>
        <v>#N/A</v>
      </c>
      <c r="I202" s="75">
        <f>CAZUL!E199</f>
        <v>0</v>
      </c>
      <c r="J202" s="86" t="e">
        <f>VLOOKUP(AA202,DESPESAS!$A$2:$B$308,2,FALSE)</f>
        <v>#N/A</v>
      </c>
      <c r="K202" s="86" t="e">
        <f>VLOOKUP(AA202,DESPESAS!$A$2:$C$318,3,FALSE)</f>
        <v>#N/A</v>
      </c>
      <c r="L202" s="31">
        <f>CAZUL!F199</f>
        <v>0</v>
      </c>
      <c r="M202" s="68">
        <f>CAZUL!G199</f>
        <v>0</v>
      </c>
      <c r="N202" s="31">
        <f>CAZUL!H199</f>
        <v>0</v>
      </c>
      <c r="O202" s="7" t="str">
        <f>DESPESAS!E2</f>
        <v>BRADESCO</v>
      </c>
      <c r="P202" s="4"/>
      <c r="AA202" s="72">
        <f>CAZUL!C199</f>
        <v>0</v>
      </c>
    </row>
    <row r="203" spans="1:27" ht="12.75" hidden="1" customHeight="1" x14ac:dyDescent="0.25">
      <c r="A203" s="2"/>
      <c r="B203" s="28" t="s">
        <v>92</v>
      </c>
      <c r="C203" s="2"/>
      <c r="D203" s="10"/>
      <c r="E203" s="7">
        <f>CAZUL!B200</f>
        <v>0</v>
      </c>
      <c r="F203" s="44">
        <f>CAZUL!N200</f>
        <v>0</v>
      </c>
      <c r="G203" s="30" t="str">
        <f>DESPESAS!D2</f>
        <v>UPA BOTAFOGO</v>
      </c>
      <c r="H203" s="71" t="e">
        <f>VLOOKUP(I203,FORNECEDOR!$A$1:$B$299,2,FALSE)</f>
        <v>#N/A</v>
      </c>
      <c r="I203" s="75">
        <f>CAZUL!E200</f>
        <v>0</v>
      </c>
      <c r="J203" s="86" t="e">
        <f>VLOOKUP(AA203,DESPESAS!$A$2:$B$308,2,FALSE)</f>
        <v>#N/A</v>
      </c>
      <c r="K203" s="86" t="e">
        <f>VLOOKUP(AA203,DESPESAS!$A$2:$C$318,3,FALSE)</f>
        <v>#N/A</v>
      </c>
      <c r="L203" s="31">
        <f>CAZUL!F200</f>
        <v>0</v>
      </c>
      <c r="M203" s="68">
        <f>CAZUL!G200</f>
        <v>0</v>
      </c>
      <c r="N203" s="31">
        <f>CAZUL!H200</f>
        <v>0</v>
      </c>
      <c r="O203" s="7" t="str">
        <f>DESPESAS!E2</f>
        <v>BRADESCO</v>
      </c>
      <c r="P203" s="2"/>
      <c r="AA203" s="72">
        <f>CAZUL!C200</f>
        <v>0</v>
      </c>
    </row>
    <row r="204" spans="1:27" ht="12.75" hidden="1" customHeight="1" x14ac:dyDescent="0.25">
      <c r="A204" s="2"/>
      <c r="B204" s="28" t="s">
        <v>92</v>
      </c>
      <c r="C204" s="2"/>
      <c r="D204" s="39"/>
      <c r="E204" s="7">
        <f>CAZUL!B201</f>
        <v>0</v>
      </c>
      <c r="F204" s="44">
        <f>CAZUL!N201</f>
        <v>0</v>
      </c>
      <c r="G204" s="30" t="str">
        <f>DESPESAS!D2</f>
        <v>UPA BOTAFOGO</v>
      </c>
      <c r="H204" s="71" t="e">
        <f>VLOOKUP(I204,FORNECEDOR!$A$1:$B$299,2,FALSE)</f>
        <v>#N/A</v>
      </c>
      <c r="I204" s="75">
        <f>CAZUL!E201</f>
        <v>0</v>
      </c>
      <c r="J204" s="86" t="e">
        <f>VLOOKUP(AA204,DESPESAS!$A$2:$B$308,2,FALSE)</f>
        <v>#N/A</v>
      </c>
      <c r="K204" s="86" t="e">
        <f>VLOOKUP(AA204,DESPESAS!$A$2:$C$318,3,FALSE)</f>
        <v>#N/A</v>
      </c>
      <c r="L204" s="31">
        <f>CAZUL!F201</f>
        <v>0</v>
      </c>
      <c r="M204" s="68">
        <f>CAZUL!G201</f>
        <v>0</v>
      </c>
      <c r="N204" s="31">
        <f>CAZUL!H201</f>
        <v>0</v>
      </c>
      <c r="O204" s="7" t="str">
        <f>DESPESAS!E2</f>
        <v>BRADESCO</v>
      </c>
      <c r="P204" s="2"/>
      <c r="AA204" s="72">
        <f>CAZUL!C201</f>
        <v>0</v>
      </c>
    </row>
    <row r="205" spans="1:27" ht="12.75" hidden="1" customHeight="1" x14ac:dyDescent="0.25">
      <c r="A205" s="2"/>
      <c r="B205" s="28" t="s">
        <v>92</v>
      </c>
      <c r="C205" s="23"/>
      <c r="D205" s="39"/>
      <c r="E205" s="7">
        <f>CAZUL!B202</f>
        <v>0</v>
      </c>
      <c r="F205" s="44">
        <f>CAZUL!N202</f>
        <v>0</v>
      </c>
      <c r="G205" s="30" t="str">
        <f>DESPESAS!D2</f>
        <v>UPA BOTAFOGO</v>
      </c>
      <c r="H205" s="71" t="e">
        <f>VLOOKUP(I205,FORNECEDOR!$A$1:$B$299,2,FALSE)</f>
        <v>#N/A</v>
      </c>
      <c r="I205" s="75">
        <f>CAZUL!E202</f>
        <v>0</v>
      </c>
      <c r="J205" s="86" t="e">
        <f>VLOOKUP(AA205,DESPESAS!$A$2:$B$308,2,FALSE)</f>
        <v>#N/A</v>
      </c>
      <c r="K205" s="86" t="e">
        <f>VLOOKUP(AA205,DESPESAS!$A$2:$C$318,3,FALSE)</f>
        <v>#N/A</v>
      </c>
      <c r="L205" s="31">
        <f>CAZUL!F202</f>
        <v>0</v>
      </c>
      <c r="M205" s="68">
        <f>CAZUL!G202</f>
        <v>0</v>
      </c>
      <c r="N205" s="31">
        <f>CAZUL!H202</f>
        <v>0</v>
      </c>
      <c r="O205" s="7" t="str">
        <f>DESPESAS!E2</f>
        <v>BRADESCO</v>
      </c>
      <c r="P205" s="2"/>
      <c r="AA205" s="72">
        <f>CAZUL!C202</f>
        <v>0</v>
      </c>
    </row>
    <row r="206" spans="1:27" ht="12.75" hidden="1" customHeight="1" x14ac:dyDescent="0.25">
      <c r="A206" s="2"/>
      <c r="B206" s="28" t="s">
        <v>92</v>
      </c>
      <c r="C206" s="1"/>
      <c r="D206" s="39"/>
      <c r="E206" s="7">
        <f>CAZUL!B203</f>
        <v>0</v>
      </c>
      <c r="F206" s="44">
        <f>CAZUL!N203</f>
        <v>0</v>
      </c>
      <c r="G206" s="30" t="str">
        <f>DESPESAS!D2</f>
        <v>UPA BOTAFOGO</v>
      </c>
      <c r="H206" s="71" t="e">
        <f>VLOOKUP(I206,FORNECEDOR!$A$1:$B$299,2,FALSE)</f>
        <v>#N/A</v>
      </c>
      <c r="I206" s="75">
        <f>CAZUL!E203</f>
        <v>0</v>
      </c>
      <c r="J206" s="86" t="e">
        <f>VLOOKUP(AA206,DESPESAS!$A$2:$B$308,2,FALSE)</f>
        <v>#N/A</v>
      </c>
      <c r="K206" s="86" t="e">
        <f>VLOOKUP(AA206,DESPESAS!$A$2:$C$318,3,FALSE)</f>
        <v>#N/A</v>
      </c>
      <c r="L206" s="31">
        <f>CAZUL!F203</f>
        <v>0</v>
      </c>
      <c r="M206" s="68">
        <f>CAZUL!G203</f>
        <v>0</v>
      </c>
      <c r="N206" s="31">
        <f>CAZUL!H203</f>
        <v>0</v>
      </c>
      <c r="O206" s="7" t="str">
        <f>DESPESAS!E2</f>
        <v>BRADESCO</v>
      </c>
      <c r="P206" s="2"/>
      <c r="AA206" s="72">
        <f>CAZUL!C203</f>
        <v>0</v>
      </c>
    </row>
    <row r="207" spans="1:27" ht="12.75" hidden="1" customHeight="1" x14ac:dyDescent="0.25">
      <c r="A207" s="25"/>
      <c r="B207" s="28" t="s">
        <v>92</v>
      </c>
      <c r="C207" s="1"/>
      <c r="D207" s="39"/>
      <c r="E207" s="7">
        <f>CAZUL!B204</f>
        <v>0</v>
      </c>
      <c r="F207" s="44">
        <f>CAZUL!N204</f>
        <v>0</v>
      </c>
      <c r="G207" s="30" t="str">
        <f>DESPESAS!D2</f>
        <v>UPA BOTAFOGO</v>
      </c>
      <c r="H207" s="71" t="e">
        <f>VLOOKUP(I207,FORNECEDOR!$A$1:$B$299,2,FALSE)</f>
        <v>#N/A</v>
      </c>
      <c r="I207" s="75">
        <f>CAZUL!E204</f>
        <v>0</v>
      </c>
      <c r="J207" s="86" t="e">
        <f>VLOOKUP(AA207,DESPESAS!$A$2:$B$308,2,FALSE)</f>
        <v>#N/A</v>
      </c>
      <c r="K207" s="86" t="e">
        <f>VLOOKUP(AA207,DESPESAS!$A$2:$C$318,3,FALSE)</f>
        <v>#N/A</v>
      </c>
      <c r="L207" s="31">
        <f>CAZUL!F204</f>
        <v>0</v>
      </c>
      <c r="M207" s="68">
        <f>CAZUL!G204</f>
        <v>0</v>
      </c>
      <c r="N207" s="31">
        <f>CAZUL!H204</f>
        <v>0</v>
      </c>
      <c r="O207" s="7" t="str">
        <f>DESPESAS!E2</f>
        <v>BRADESCO</v>
      </c>
      <c r="P207" s="4"/>
      <c r="AA207" s="72">
        <f>CAZUL!C204</f>
        <v>0</v>
      </c>
    </row>
    <row r="208" spans="1:27" s="13" customFormat="1" ht="12.75" hidden="1" customHeight="1" x14ac:dyDescent="0.25">
      <c r="A208" s="2" t="s">
        <v>45</v>
      </c>
      <c r="B208" s="28" t="s">
        <v>92</v>
      </c>
      <c r="C208" s="4"/>
      <c r="D208" s="39"/>
      <c r="E208" s="7">
        <f>CAZUL!B205</f>
        <v>0</v>
      </c>
      <c r="F208" s="44">
        <f>CAZUL!N205</f>
        <v>0</v>
      </c>
      <c r="G208" s="30" t="str">
        <f>DESPESAS!D2</f>
        <v>UPA BOTAFOGO</v>
      </c>
      <c r="H208" s="71" t="e">
        <f>VLOOKUP(I208,FORNECEDOR!$A$1:$B$299,2,FALSE)</f>
        <v>#N/A</v>
      </c>
      <c r="I208" s="75">
        <f>CAZUL!E205</f>
        <v>0</v>
      </c>
      <c r="J208" s="86" t="e">
        <f>VLOOKUP(AA208,DESPESAS!$A$2:$B$308,2,FALSE)</f>
        <v>#N/A</v>
      </c>
      <c r="K208" s="86" t="e">
        <f>VLOOKUP(AA208,DESPESAS!$A$2:$C$318,3,FALSE)</f>
        <v>#N/A</v>
      </c>
      <c r="L208" s="31">
        <f>CAZUL!F205</f>
        <v>0</v>
      </c>
      <c r="M208" s="68">
        <f>CAZUL!G205</f>
        <v>0</v>
      </c>
      <c r="N208" s="31">
        <f>CAZUL!H205</f>
        <v>0</v>
      </c>
      <c r="O208" s="7" t="str">
        <f>DESPESAS!E2</f>
        <v>BRADESCO</v>
      </c>
      <c r="P208" s="4"/>
      <c r="AA208" s="72">
        <f>CAZUL!C205</f>
        <v>0</v>
      </c>
    </row>
    <row r="209" spans="1:27" ht="12.75" hidden="1" customHeight="1" x14ac:dyDescent="0.25">
      <c r="A209" s="2"/>
      <c r="B209" s="28" t="s">
        <v>92</v>
      </c>
      <c r="C209" s="1"/>
      <c r="D209" s="39"/>
      <c r="E209" s="7">
        <f>CAZUL!B206</f>
        <v>0</v>
      </c>
      <c r="F209" s="44">
        <f>CAZUL!N206</f>
        <v>0</v>
      </c>
      <c r="G209" s="100" t="str">
        <f>DESPESAS!D2</f>
        <v>UPA BOTAFOGO</v>
      </c>
      <c r="H209" s="101" t="e">
        <f>VLOOKUP(I209,FORNECEDOR!$A$1:$B$299,2,FALSE)</f>
        <v>#N/A</v>
      </c>
      <c r="I209" s="75">
        <f>CAZUL!E206</f>
        <v>0</v>
      </c>
      <c r="J209" s="86" t="e">
        <f>VLOOKUP(AA209,DESPESAS!$A$2:$B$308,2,FALSE)</f>
        <v>#N/A</v>
      </c>
      <c r="K209" s="86" t="e">
        <f>VLOOKUP(AA209,DESPESAS!$A$2:$C$318,3,FALSE)</f>
        <v>#N/A</v>
      </c>
      <c r="L209" s="31">
        <f>CAZUL!F206</f>
        <v>0</v>
      </c>
      <c r="M209" s="68">
        <f>CAZUL!G206</f>
        <v>0</v>
      </c>
      <c r="N209" s="31">
        <f>CAZUL!H206</f>
        <v>0</v>
      </c>
      <c r="O209" s="7" t="str">
        <f>DESPESAS!E2</f>
        <v>BRADESCO</v>
      </c>
      <c r="P209" s="2"/>
      <c r="AA209" s="72">
        <f>CAZUL!C206</f>
        <v>0</v>
      </c>
    </row>
    <row r="210" spans="1:27" x14ac:dyDescent="0.25">
      <c r="D210" s="40"/>
      <c r="G210" s="64"/>
      <c r="H210" s="102"/>
      <c r="I210" s="73"/>
    </row>
    <row r="211" spans="1:27" x14ac:dyDescent="0.25">
      <c r="D211" s="40"/>
      <c r="G211" s="64"/>
      <c r="H211" s="49"/>
    </row>
    <row r="212" spans="1:27" x14ac:dyDescent="0.25">
      <c r="D212" s="40"/>
      <c r="G212" s="64"/>
      <c r="J212" s="73"/>
    </row>
    <row r="213" spans="1:27" x14ac:dyDescent="0.25">
      <c r="D213" s="40"/>
    </row>
    <row r="214" spans="1:27" x14ac:dyDescent="0.25">
      <c r="D214" s="40"/>
    </row>
    <row r="215" spans="1:27" x14ac:dyDescent="0.25">
      <c r="D215" s="40"/>
    </row>
    <row r="216" spans="1:27" x14ac:dyDescent="0.25">
      <c r="D216" s="40"/>
    </row>
    <row r="217" spans="1:27" x14ac:dyDescent="0.25">
      <c r="D217" s="40"/>
    </row>
    <row r="218" spans="1:27" x14ac:dyDescent="0.25">
      <c r="D218" s="40"/>
      <c r="G218" s="15"/>
      <c r="H218" s="49"/>
      <c r="I218" s="49"/>
      <c r="J218" s="49"/>
    </row>
    <row r="219" spans="1:27" x14ac:dyDescent="0.25">
      <c r="D219" s="40"/>
      <c r="G219" s="15"/>
      <c r="H219" s="49"/>
      <c r="I219" s="49"/>
      <c r="J219" s="49"/>
    </row>
    <row r="220" spans="1:27" x14ac:dyDescent="0.25">
      <c r="D220" s="40"/>
      <c r="G220" s="15"/>
      <c r="H220" s="76"/>
      <c r="I220" s="77"/>
      <c r="J220" s="77"/>
    </row>
    <row r="221" spans="1:27" x14ac:dyDescent="0.25">
      <c r="D221" s="40"/>
    </row>
    <row r="222" spans="1:27" x14ac:dyDescent="0.25">
      <c r="D222" s="40"/>
    </row>
    <row r="223" spans="1:27" x14ac:dyDescent="0.25">
      <c r="D223" s="40"/>
    </row>
  </sheetData>
  <autoFilter ref="A4:XFD210">
    <filterColumn colId="4">
      <filters blank="1">
        <filter val="01/04/2020"/>
        <filter val="01/05/2020"/>
        <filter val="04/05/2020"/>
        <filter val="05/05/2020"/>
        <filter val="11/05/2020"/>
        <filter val="19/05/2020"/>
        <filter val="20/05/2020"/>
        <filter val="21/05/2020"/>
        <filter val="26/05/2020"/>
        <filter val="28/05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4"/>
  <sheetViews>
    <sheetView tabSelected="1" topLeftCell="A279" workbookViewId="0">
      <selection activeCell="D287" sqref="D287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93</v>
      </c>
      <c r="B1" s="65">
        <v>4655157000106</v>
      </c>
    </row>
    <row r="2" spans="1:2" x14ac:dyDescent="0.25">
      <c r="A2" t="s">
        <v>402</v>
      </c>
      <c r="B2" s="65">
        <v>29601926000114</v>
      </c>
    </row>
    <row r="3" spans="1:2" x14ac:dyDescent="0.25">
      <c r="A3" t="s">
        <v>27</v>
      </c>
      <c r="B3" s="65">
        <v>4681111000242</v>
      </c>
    </row>
    <row r="4" spans="1:2" x14ac:dyDescent="0.25">
      <c r="A4" t="s">
        <v>403</v>
      </c>
    </row>
    <row r="5" spans="1:2" x14ac:dyDescent="0.25">
      <c r="A5" t="s">
        <v>94</v>
      </c>
      <c r="B5" s="65">
        <v>14327454000267</v>
      </c>
    </row>
    <row r="6" spans="1:2" x14ac:dyDescent="0.25">
      <c r="A6" t="s">
        <v>95</v>
      </c>
      <c r="B6" s="65">
        <v>7955424000159</v>
      </c>
    </row>
    <row r="7" spans="1:2" x14ac:dyDescent="0.25">
      <c r="A7" t="s">
        <v>96</v>
      </c>
      <c r="B7" s="65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65">
        <v>19349009000130</v>
      </c>
    </row>
    <row r="10" spans="1:2" x14ac:dyDescent="0.25">
      <c r="A10" t="s">
        <v>426</v>
      </c>
    </row>
    <row r="11" spans="1:2" x14ac:dyDescent="0.25">
      <c r="A11" t="s">
        <v>33</v>
      </c>
      <c r="B11" s="65">
        <v>27721364000117</v>
      </c>
    </row>
    <row r="12" spans="1:2" x14ac:dyDescent="0.25">
      <c r="A12" t="s">
        <v>412</v>
      </c>
      <c r="B12" s="65">
        <v>24323689000153</v>
      </c>
    </row>
    <row r="13" spans="1:2" x14ac:dyDescent="0.25">
      <c r="A13" t="s">
        <v>415</v>
      </c>
      <c r="B13" s="65">
        <v>32313421000169</v>
      </c>
    </row>
    <row r="14" spans="1:2" x14ac:dyDescent="0.25">
      <c r="A14" t="s">
        <v>38</v>
      </c>
      <c r="B14" s="65">
        <v>7271776000195</v>
      </c>
    </row>
    <row r="15" spans="1:2" x14ac:dyDescent="0.25">
      <c r="A15" t="s">
        <v>97</v>
      </c>
      <c r="B15" s="65">
        <v>61418042000131</v>
      </c>
    </row>
    <row r="16" spans="1:2" x14ac:dyDescent="0.25">
      <c r="A16" t="s">
        <v>397</v>
      </c>
      <c r="B16" s="65">
        <v>11857102000144</v>
      </c>
    </row>
    <row r="17" spans="1:2" x14ac:dyDescent="0.25">
      <c r="A17" t="s">
        <v>98</v>
      </c>
      <c r="B17" s="65">
        <v>21514919000173</v>
      </c>
    </row>
    <row r="18" spans="1:2" x14ac:dyDescent="0.25">
      <c r="A18" t="s">
        <v>99</v>
      </c>
      <c r="B18" s="65">
        <v>10925115000140</v>
      </c>
    </row>
    <row r="19" spans="1:2" x14ac:dyDescent="0.25">
      <c r="A19" t="s">
        <v>37</v>
      </c>
      <c r="B19" s="65">
        <v>3061922000105</v>
      </c>
    </row>
    <row r="20" spans="1:2" x14ac:dyDescent="0.25">
      <c r="A20" t="s">
        <v>100</v>
      </c>
      <c r="B20" s="65">
        <v>18800600000108</v>
      </c>
    </row>
    <row r="21" spans="1:2" x14ac:dyDescent="0.25">
      <c r="A21" t="s">
        <v>101</v>
      </c>
      <c r="B21" s="65">
        <v>68583954000108</v>
      </c>
    </row>
    <row r="22" spans="1:2" x14ac:dyDescent="0.25">
      <c r="A22" t="s">
        <v>393</v>
      </c>
      <c r="B22" s="65">
        <v>13913148000169</v>
      </c>
    </row>
    <row r="23" spans="1:2" x14ac:dyDescent="0.25">
      <c r="A23" t="s">
        <v>3</v>
      </c>
      <c r="B23" s="65">
        <v>85822000112</v>
      </c>
    </row>
    <row r="24" spans="1:2" x14ac:dyDescent="0.25">
      <c r="A24" t="s">
        <v>102</v>
      </c>
      <c r="B24" s="65">
        <v>85822000112</v>
      </c>
    </row>
    <row r="25" spans="1:2" x14ac:dyDescent="0.25">
      <c r="A25" t="s">
        <v>11</v>
      </c>
      <c r="B25" s="65">
        <v>31027407000136</v>
      </c>
    </row>
    <row r="26" spans="1:2" x14ac:dyDescent="0.25">
      <c r="A26" t="s">
        <v>103</v>
      </c>
      <c r="B26" s="65">
        <v>6022597000151</v>
      </c>
    </row>
    <row r="27" spans="1:2" x14ac:dyDescent="0.25">
      <c r="A27" t="s">
        <v>417</v>
      </c>
    </row>
    <row r="28" spans="1:2" x14ac:dyDescent="0.25">
      <c r="A28" t="s">
        <v>1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104</v>
      </c>
      <c r="B32" s="65">
        <v>673404000146</v>
      </c>
    </row>
    <row r="33" spans="1:2" x14ac:dyDescent="0.25">
      <c r="A33" t="s">
        <v>46</v>
      </c>
    </row>
    <row r="34" spans="1:2" x14ac:dyDescent="0.25">
      <c r="A34" t="s">
        <v>401</v>
      </c>
    </row>
    <row r="35" spans="1:2" x14ac:dyDescent="0.25">
      <c r="A35" t="s">
        <v>34</v>
      </c>
      <c r="B35" s="65">
        <v>89171417000120</v>
      </c>
    </row>
    <row r="36" spans="1:2" x14ac:dyDescent="0.25">
      <c r="A36" t="s">
        <v>105</v>
      </c>
      <c r="B36" s="65">
        <v>4752237000180</v>
      </c>
    </row>
    <row r="37" spans="1:2" x14ac:dyDescent="0.25">
      <c r="A37" t="s">
        <v>22</v>
      </c>
      <c r="B37" s="65">
        <v>60619202003406</v>
      </c>
    </row>
    <row r="38" spans="1:2" x14ac:dyDescent="0.25">
      <c r="A38" t="s">
        <v>106</v>
      </c>
      <c r="B38" s="65">
        <v>19828567000189</v>
      </c>
    </row>
    <row r="39" spans="1:2" x14ac:dyDescent="0.25">
      <c r="A39" t="s">
        <v>107</v>
      </c>
      <c r="B39" s="65">
        <v>19828567000189</v>
      </c>
    </row>
    <row r="40" spans="1:2" x14ac:dyDescent="0.25">
      <c r="A40" t="s">
        <v>423</v>
      </c>
    </row>
    <row r="41" spans="1:2" x14ac:dyDescent="0.25">
      <c r="A41" t="s">
        <v>108</v>
      </c>
      <c r="B41" s="65">
        <v>30757115000196</v>
      </c>
    </row>
    <row r="42" spans="1:2" x14ac:dyDescent="0.25">
      <c r="A42" t="s">
        <v>410</v>
      </c>
      <c r="B42" s="81" t="s">
        <v>654</v>
      </c>
    </row>
    <row r="43" spans="1:2" x14ac:dyDescent="0.25">
      <c r="A43" t="s">
        <v>109</v>
      </c>
      <c r="B43" s="65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110</v>
      </c>
      <c r="B47" s="65">
        <v>7366296000108</v>
      </c>
    </row>
    <row r="48" spans="1:2" x14ac:dyDescent="0.25">
      <c r="A48" t="s">
        <v>111</v>
      </c>
      <c r="B48" s="65">
        <v>2830778000153</v>
      </c>
    </row>
    <row r="49" spans="1:2" x14ac:dyDescent="0.25">
      <c r="A49" t="s">
        <v>48</v>
      </c>
      <c r="B49" s="65">
        <v>6027816000276</v>
      </c>
    </row>
    <row r="50" spans="1:2" x14ac:dyDescent="0.25">
      <c r="A50" t="s">
        <v>421</v>
      </c>
      <c r="B50" s="65">
        <v>40232258000138</v>
      </c>
    </row>
    <row r="51" spans="1:2" x14ac:dyDescent="0.25">
      <c r="A51" t="s">
        <v>400</v>
      </c>
    </row>
    <row r="52" spans="1:2" x14ac:dyDescent="0.25">
      <c r="A52" t="s">
        <v>112</v>
      </c>
      <c r="B52" s="65">
        <v>87389086000174</v>
      </c>
    </row>
    <row r="53" spans="1:2" x14ac:dyDescent="0.25">
      <c r="A53" t="s">
        <v>113</v>
      </c>
      <c r="B53" s="65">
        <v>12465226000147</v>
      </c>
    </row>
    <row r="54" spans="1:2" x14ac:dyDescent="0.25">
      <c r="A54" t="s">
        <v>422</v>
      </c>
    </row>
    <row r="55" spans="1:2" x14ac:dyDescent="0.25">
      <c r="A55" t="s">
        <v>114</v>
      </c>
      <c r="B55" s="65">
        <v>26550803000103</v>
      </c>
    </row>
    <row r="56" spans="1:2" x14ac:dyDescent="0.25">
      <c r="A56" t="s">
        <v>25</v>
      </c>
    </row>
    <row r="57" spans="1:2" x14ac:dyDescent="0.25">
      <c r="A57" t="s">
        <v>115</v>
      </c>
      <c r="B57" s="65">
        <v>24415461000193</v>
      </c>
    </row>
    <row r="58" spans="1:2" x14ac:dyDescent="0.25">
      <c r="A58" t="s">
        <v>26</v>
      </c>
      <c r="B58" s="65">
        <v>14470588000151</v>
      </c>
    </row>
    <row r="59" spans="1:2" x14ac:dyDescent="0.25">
      <c r="A59" t="s">
        <v>116</v>
      </c>
      <c r="B59" s="65">
        <v>11896538000142</v>
      </c>
    </row>
    <row r="60" spans="1:2" x14ac:dyDescent="0.25">
      <c r="A60" t="s">
        <v>117</v>
      </c>
      <c r="B60" s="65">
        <v>11305089000463</v>
      </c>
    </row>
    <row r="61" spans="1:2" x14ac:dyDescent="0.25">
      <c r="A61" t="s">
        <v>425</v>
      </c>
      <c r="B61" s="65">
        <v>20650862000177</v>
      </c>
    </row>
    <row r="62" spans="1:2" x14ac:dyDescent="0.25">
      <c r="A62" t="s">
        <v>424</v>
      </c>
      <c r="B62" s="65">
        <v>18283401000161</v>
      </c>
    </row>
    <row r="63" spans="1:2" x14ac:dyDescent="0.25">
      <c r="A63" t="s">
        <v>118</v>
      </c>
      <c r="B63" s="65">
        <v>8087373000153</v>
      </c>
    </row>
    <row r="64" spans="1:2" x14ac:dyDescent="0.25">
      <c r="A64" t="s">
        <v>119</v>
      </c>
      <c r="B64" s="65">
        <v>18283401000161</v>
      </c>
    </row>
    <row r="65" spans="1:2" x14ac:dyDescent="0.25">
      <c r="A65" t="s">
        <v>120</v>
      </c>
      <c r="B65" s="65">
        <v>16637920000155</v>
      </c>
    </row>
    <row r="66" spans="1:2" x14ac:dyDescent="0.25">
      <c r="A66" t="s">
        <v>47</v>
      </c>
    </row>
    <row r="67" spans="1:2" x14ac:dyDescent="0.25">
      <c r="A67" t="s">
        <v>8</v>
      </c>
    </row>
    <row r="68" spans="1:2" x14ac:dyDescent="0.25">
      <c r="A68" t="s">
        <v>405</v>
      </c>
    </row>
    <row r="69" spans="1:2" x14ac:dyDescent="0.25">
      <c r="A69" t="s">
        <v>93</v>
      </c>
      <c r="B69" s="80">
        <v>4655157000106</v>
      </c>
    </row>
    <row r="70" spans="1:2" x14ac:dyDescent="0.25">
      <c r="A70" t="s">
        <v>499</v>
      </c>
      <c r="B70" s="80">
        <v>29601926000114</v>
      </c>
    </row>
    <row r="71" spans="1:2" x14ac:dyDescent="0.25">
      <c r="A71" t="s">
        <v>482</v>
      </c>
      <c r="B71" s="80">
        <v>4681111000242</v>
      </c>
    </row>
    <row r="72" spans="1:2" x14ac:dyDescent="0.25">
      <c r="A72" t="s">
        <v>496</v>
      </c>
      <c r="B72" s="81" t="s">
        <v>500</v>
      </c>
    </row>
    <row r="73" spans="1:2" x14ac:dyDescent="0.25">
      <c r="A73" t="s">
        <v>94</v>
      </c>
      <c r="B73" s="80">
        <v>14327454000267</v>
      </c>
    </row>
    <row r="74" spans="1:2" x14ac:dyDescent="0.25">
      <c r="A74" t="s">
        <v>95</v>
      </c>
      <c r="B74" s="80">
        <v>7955424000159</v>
      </c>
    </row>
    <row r="75" spans="1:2" x14ac:dyDescent="0.25">
      <c r="A75" t="s">
        <v>96</v>
      </c>
      <c r="B75" s="80">
        <v>5957860000131</v>
      </c>
    </row>
    <row r="76" spans="1:2" x14ac:dyDescent="0.25">
      <c r="A76" t="s">
        <v>399</v>
      </c>
      <c r="B76" s="81"/>
    </row>
    <row r="77" spans="1:2" x14ac:dyDescent="0.25">
      <c r="A77" t="s">
        <v>29</v>
      </c>
      <c r="B77" s="80">
        <v>19349009000130</v>
      </c>
    </row>
    <row r="78" spans="1:2" x14ac:dyDescent="0.25">
      <c r="A78" t="s">
        <v>589</v>
      </c>
      <c r="B78" s="81" t="s">
        <v>501</v>
      </c>
    </row>
    <row r="79" spans="1:2" x14ac:dyDescent="0.25">
      <c r="A79" t="s">
        <v>33</v>
      </c>
      <c r="B79" s="80">
        <v>27721364000117</v>
      </c>
    </row>
    <row r="80" spans="1:2" x14ac:dyDescent="0.25">
      <c r="A80" t="s">
        <v>412</v>
      </c>
      <c r="B80" s="80">
        <v>24323689000153</v>
      </c>
    </row>
    <row r="81" spans="1:2" x14ac:dyDescent="0.25">
      <c r="A81" t="s">
        <v>493</v>
      </c>
      <c r="B81" s="80">
        <v>32313421000169</v>
      </c>
    </row>
    <row r="82" spans="1:2" x14ac:dyDescent="0.25">
      <c r="A82" t="s">
        <v>38</v>
      </c>
      <c r="B82" s="80">
        <v>7271776000195</v>
      </c>
    </row>
    <row r="83" spans="1:2" x14ac:dyDescent="0.25">
      <c r="A83" t="s">
        <v>489</v>
      </c>
      <c r="B83" s="80">
        <v>61418042000131</v>
      </c>
    </row>
    <row r="84" spans="1:2" x14ac:dyDescent="0.25">
      <c r="A84" t="s">
        <v>502</v>
      </c>
      <c r="B84" s="80">
        <v>11857102000144</v>
      </c>
    </row>
    <row r="85" spans="1:2" x14ac:dyDescent="0.25">
      <c r="A85" t="s">
        <v>98</v>
      </c>
      <c r="B85" s="80">
        <v>21514919000173</v>
      </c>
    </row>
    <row r="86" spans="1:2" x14ac:dyDescent="0.25">
      <c r="A86" t="s">
        <v>99</v>
      </c>
      <c r="B86" s="80">
        <v>10925115000140</v>
      </c>
    </row>
    <row r="87" spans="1:2" x14ac:dyDescent="0.25">
      <c r="A87" t="s">
        <v>37</v>
      </c>
      <c r="B87" s="80">
        <v>3061922000105</v>
      </c>
    </row>
    <row r="88" spans="1:2" x14ac:dyDescent="0.25">
      <c r="A88" t="s">
        <v>100</v>
      </c>
      <c r="B88" s="80">
        <v>18800600000108</v>
      </c>
    </row>
    <row r="89" spans="1:2" x14ac:dyDescent="0.25">
      <c r="A89" t="s">
        <v>101</v>
      </c>
      <c r="B89" s="80">
        <v>68583954000108</v>
      </c>
    </row>
    <row r="90" spans="1:2" x14ac:dyDescent="0.25">
      <c r="A90" t="s">
        <v>393</v>
      </c>
      <c r="B90" s="80">
        <v>13913148000169</v>
      </c>
    </row>
    <row r="91" spans="1:2" x14ac:dyDescent="0.25">
      <c r="A91" t="s">
        <v>3</v>
      </c>
      <c r="B91" s="80">
        <v>85822000112</v>
      </c>
    </row>
    <row r="92" spans="1:2" x14ac:dyDescent="0.25">
      <c r="A92" t="s">
        <v>102</v>
      </c>
      <c r="B92" s="80">
        <v>85822000112</v>
      </c>
    </row>
    <row r="93" spans="1:2" x14ac:dyDescent="0.25">
      <c r="A93" t="s">
        <v>11</v>
      </c>
      <c r="B93" s="80">
        <v>31027407000136</v>
      </c>
    </row>
    <row r="94" spans="1:2" x14ac:dyDescent="0.25">
      <c r="A94" t="s">
        <v>9</v>
      </c>
      <c r="B94" s="80" t="s">
        <v>18</v>
      </c>
    </row>
    <row r="95" spans="1:2" x14ac:dyDescent="0.25">
      <c r="A95" t="s">
        <v>417</v>
      </c>
      <c r="B95" s="81"/>
    </row>
    <row r="96" spans="1:2" x14ac:dyDescent="0.25">
      <c r="A96" t="s">
        <v>1</v>
      </c>
      <c r="B96" s="81"/>
    </row>
    <row r="97" spans="1:2" x14ac:dyDescent="0.25">
      <c r="A97" t="s">
        <v>419</v>
      </c>
      <c r="B97" s="81"/>
    </row>
    <row r="98" spans="1:2" x14ac:dyDescent="0.25">
      <c r="A98" t="s">
        <v>503</v>
      </c>
      <c r="B98" s="81" t="s">
        <v>504</v>
      </c>
    </row>
    <row r="99" spans="1:2" x14ac:dyDescent="0.25">
      <c r="A99" t="s">
        <v>505</v>
      </c>
      <c r="B99" s="81" t="s">
        <v>506</v>
      </c>
    </row>
    <row r="100" spans="1:2" x14ac:dyDescent="0.25">
      <c r="A100" t="s">
        <v>104</v>
      </c>
      <c r="B100" s="80">
        <v>673404000146</v>
      </c>
    </row>
    <row r="101" spans="1:2" x14ac:dyDescent="0.25">
      <c r="A101" t="s">
        <v>577</v>
      </c>
      <c r="B101" s="81" t="s">
        <v>576</v>
      </c>
    </row>
    <row r="102" spans="1:2" x14ac:dyDescent="0.25">
      <c r="A102" t="s">
        <v>401</v>
      </c>
      <c r="B102" s="81"/>
    </row>
    <row r="103" spans="1:2" x14ac:dyDescent="0.25">
      <c r="A103" t="s">
        <v>34</v>
      </c>
      <c r="B103" s="80">
        <v>89171417000120</v>
      </c>
    </row>
    <row r="104" spans="1:2" x14ac:dyDescent="0.25">
      <c r="A104" t="s">
        <v>105</v>
      </c>
      <c r="B104" s="80">
        <v>4752237000180</v>
      </c>
    </row>
    <row r="105" spans="1:2" x14ac:dyDescent="0.25">
      <c r="A105" t="s">
        <v>22</v>
      </c>
      <c r="B105" s="80">
        <v>60619202003406</v>
      </c>
    </row>
    <row r="106" spans="1:2" x14ac:dyDescent="0.25">
      <c r="A106" t="s">
        <v>106</v>
      </c>
      <c r="B106" s="80">
        <v>19828567000189</v>
      </c>
    </row>
    <row r="107" spans="1:2" x14ac:dyDescent="0.25">
      <c r="A107" t="s">
        <v>107</v>
      </c>
      <c r="B107" s="80">
        <v>19828567000189</v>
      </c>
    </row>
    <row r="108" spans="1:2" x14ac:dyDescent="0.25">
      <c r="A108" t="s">
        <v>423</v>
      </c>
      <c r="B108" s="81"/>
    </row>
    <row r="109" spans="1:2" x14ac:dyDescent="0.25">
      <c r="A109" t="s">
        <v>108</v>
      </c>
      <c r="B109" s="80">
        <v>30757115000196</v>
      </c>
    </row>
    <row r="110" spans="1:2" x14ac:dyDescent="0.25">
      <c r="A110" t="s">
        <v>410</v>
      </c>
      <c r="B110" s="81" t="s">
        <v>654</v>
      </c>
    </row>
    <row r="111" spans="1:2" x14ac:dyDescent="0.25">
      <c r="A111" t="s">
        <v>109</v>
      </c>
      <c r="B111" s="80">
        <v>26081370000194</v>
      </c>
    </row>
    <row r="112" spans="1:2" x14ac:dyDescent="0.25">
      <c r="A112" t="s">
        <v>406</v>
      </c>
      <c r="B112" s="81"/>
    </row>
    <row r="113" spans="1:2" x14ac:dyDescent="0.25">
      <c r="A113" t="s">
        <v>407</v>
      </c>
      <c r="B113" s="81"/>
    </row>
    <row r="114" spans="1:2" x14ac:dyDescent="0.25">
      <c r="A114" t="s">
        <v>408</v>
      </c>
      <c r="B114" s="81"/>
    </row>
    <row r="115" spans="1:2" x14ac:dyDescent="0.25">
      <c r="A115" t="s">
        <v>507</v>
      </c>
      <c r="B115" s="80">
        <v>7366296000108</v>
      </c>
    </row>
    <row r="116" spans="1:2" x14ac:dyDescent="0.25">
      <c r="A116" t="s">
        <v>111</v>
      </c>
      <c r="B116" s="80">
        <v>2830778000153</v>
      </c>
    </row>
    <row r="117" spans="1:2" x14ac:dyDescent="0.25">
      <c r="A117" t="s">
        <v>451</v>
      </c>
      <c r="B117" s="80">
        <v>6027816000276</v>
      </c>
    </row>
    <row r="118" spans="1:2" x14ac:dyDescent="0.25">
      <c r="A118" t="s">
        <v>421</v>
      </c>
      <c r="B118" s="80">
        <v>40232258000138</v>
      </c>
    </row>
    <row r="119" spans="1:2" x14ac:dyDescent="0.25">
      <c r="A119" t="s">
        <v>508</v>
      </c>
      <c r="B119" s="81" t="s">
        <v>509</v>
      </c>
    </row>
    <row r="120" spans="1:2" x14ac:dyDescent="0.25">
      <c r="A120" t="s">
        <v>12</v>
      </c>
      <c r="B120" s="80">
        <v>87389086000174</v>
      </c>
    </row>
    <row r="121" spans="1:2" x14ac:dyDescent="0.25">
      <c r="A121" t="s">
        <v>113</v>
      </c>
      <c r="B121" s="80">
        <v>12465226000147</v>
      </c>
    </row>
    <row r="122" spans="1:2" x14ac:dyDescent="0.25">
      <c r="A122" t="s">
        <v>422</v>
      </c>
      <c r="B122" s="81"/>
    </row>
    <row r="123" spans="1:2" x14ac:dyDescent="0.25">
      <c r="A123" t="s">
        <v>114</v>
      </c>
      <c r="B123" s="80">
        <v>26550803000103</v>
      </c>
    </row>
    <row r="124" spans="1:2" x14ac:dyDescent="0.25">
      <c r="A124" t="s">
        <v>599</v>
      </c>
      <c r="B124" s="81" t="s">
        <v>24</v>
      </c>
    </row>
    <row r="125" spans="1:2" x14ac:dyDescent="0.25">
      <c r="A125" t="s">
        <v>510</v>
      </c>
      <c r="B125" s="80">
        <v>24415461000193</v>
      </c>
    </row>
    <row r="126" spans="1:2" x14ac:dyDescent="0.25">
      <c r="A126" t="s">
        <v>26</v>
      </c>
      <c r="B126" s="80">
        <v>14470588000151</v>
      </c>
    </row>
    <row r="127" spans="1:2" x14ac:dyDescent="0.25">
      <c r="A127" t="s">
        <v>116</v>
      </c>
      <c r="B127" s="80">
        <v>11896538000142</v>
      </c>
    </row>
    <row r="128" spans="1:2" x14ac:dyDescent="0.25">
      <c r="A128" t="s">
        <v>31</v>
      </c>
      <c r="B128" s="80">
        <v>11305089000463</v>
      </c>
    </row>
    <row r="129" spans="1:2" x14ac:dyDescent="0.25">
      <c r="A129" t="s">
        <v>425</v>
      </c>
      <c r="B129" s="80">
        <v>20650862000177</v>
      </c>
    </row>
    <row r="130" spans="1:2" x14ac:dyDescent="0.25">
      <c r="A130" t="s">
        <v>424</v>
      </c>
      <c r="B130" s="80">
        <v>18283401000161</v>
      </c>
    </row>
    <row r="131" spans="1:2" x14ac:dyDescent="0.25">
      <c r="A131" t="s">
        <v>118</v>
      </c>
      <c r="B131" s="80">
        <v>8087373000153</v>
      </c>
    </row>
    <row r="132" spans="1:2" x14ac:dyDescent="0.25">
      <c r="A132" t="s">
        <v>511</v>
      </c>
      <c r="B132" s="80">
        <v>18283401000161</v>
      </c>
    </row>
    <row r="133" spans="1:2" x14ac:dyDescent="0.25">
      <c r="A133" t="s">
        <v>30</v>
      </c>
      <c r="B133" s="80">
        <v>16637920000155</v>
      </c>
    </row>
    <row r="134" spans="1:2" x14ac:dyDescent="0.25">
      <c r="A134" t="s">
        <v>470</v>
      </c>
      <c r="B134" s="81" t="s">
        <v>512</v>
      </c>
    </row>
    <row r="135" spans="1:2" x14ac:dyDescent="0.25">
      <c r="A135" t="s">
        <v>8</v>
      </c>
      <c r="B135" s="81"/>
    </row>
    <row r="136" spans="1:2" x14ac:dyDescent="0.25">
      <c r="A136" t="s">
        <v>405</v>
      </c>
      <c r="B136" s="81"/>
    </row>
    <row r="137" spans="1:2" x14ac:dyDescent="0.25">
      <c r="A137" t="s">
        <v>513</v>
      </c>
      <c r="B137" s="81" t="s">
        <v>514</v>
      </c>
    </row>
    <row r="138" spans="1:2" x14ac:dyDescent="0.25">
      <c r="A138" t="s">
        <v>486</v>
      </c>
      <c r="B138" s="81" t="s">
        <v>515</v>
      </c>
    </row>
    <row r="139" spans="1:2" x14ac:dyDescent="0.25">
      <c r="A139" t="s">
        <v>461</v>
      </c>
      <c r="B139" s="81" t="s">
        <v>516</v>
      </c>
    </row>
    <row r="140" spans="1:2" x14ac:dyDescent="0.25">
      <c r="A140" t="s">
        <v>484</v>
      </c>
      <c r="B140" s="81" t="s">
        <v>517</v>
      </c>
    </row>
    <row r="141" spans="1:2" x14ac:dyDescent="0.25">
      <c r="A141" t="s">
        <v>518</v>
      </c>
      <c r="B141" s="81" t="s">
        <v>519</v>
      </c>
    </row>
    <row r="142" spans="1:2" x14ac:dyDescent="0.25">
      <c r="A142" t="s">
        <v>488</v>
      </c>
      <c r="B142" s="81" t="s">
        <v>520</v>
      </c>
    </row>
    <row r="143" spans="1:2" x14ac:dyDescent="0.25">
      <c r="A143" t="s">
        <v>521</v>
      </c>
      <c r="B143" s="81" t="s">
        <v>522</v>
      </c>
    </row>
    <row r="144" spans="1:2" x14ac:dyDescent="0.25">
      <c r="A144" t="s">
        <v>523</v>
      </c>
      <c r="B144" s="81" t="s">
        <v>15</v>
      </c>
    </row>
    <row r="145" spans="1:2" ht="15.75" x14ac:dyDescent="0.25">
      <c r="A145" t="s">
        <v>453</v>
      </c>
      <c r="B145" s="82" t="s">
        <v>524</v>
      </c>
    </row>
    <row r="146" spans="1:2" x14ac:dyDescent="0.25">
      <c r="A146" t="s">
        <v>5</v>
      </c>
      <c r="B146" s="81" t="s">
        <v>15</v>
      </c>
    </row>
    <row r="147" spans="1:2" x14ac:dyDescent="0.25">
      <c r="A147" t="s">
        <v>445</v>
      </c>
      <c r="B147" s="81"/>
    </row>
    <row r="148" spans="1:2" x14ac:dyDescent="0.25">
      <c r="A148" t="s">
        <v>443</v>
      </c>
      <c r="B148" s="81" t="s">
        <v>525</v>
      </c>
    </row>
    <row r="149" spans="1:2" x14ac:dyDescent="0.25">
      <c r="A149" t="s">
        <v>491</v>
      </c>
      <c r="B149" s="81" t="s">
        <v>526</v>
      </c>
    </row>
    <row r="150" spans="1:2" x14ac:dyDescent="0.25">
      <c r="A150" t="s">
        <v>450</v>
      </c>
      <c r="B150" s="81" t="s">
        <v>514</v>
      </c>
    </row>
    <row r="151" spans="1:2" x14ac:dyDescent="0.25">
      <c r="A151" t="s">
        <v>478</v>
      </c>
      <c r="B151" s="81" t="s">
        <v>527</v>
      </c>
    </row>
    <row r="152" spans="1:2" x14ac:dyDescent="0.25">
      <c r="A152" t="s">
        <v>528</v>
      </c>
      <c r="B152" s="81" t="s">
        <v>529</v>
      </c>
    </row>
    <row r="153" spans="1:2" x14ac:dyDescent="0.25">
      <c r="A153" t="s">
        <v>460</v>
      </c>
      <c r="B153" s="81" t="s">
        <v>530</v>
      </c>
    </row>
    <row r="154" spans="1:2" x14ac:dyDescent="0.25">
      <c r="A154" t="s">
        <v>531</v>
      </c>
      <c r="B154" s="81" t="s">
        <v>532</v>
      </c>
    </row>
    <row r="155" spans="1:2" x14ac:dyDescent="0.25">
      <c r="A155" t="s">
        <v>7</v>
      </c>
      <c r="B155" s="81" t="s">
        <v>532</v>
      </c>
    </row>
    <row r="156" spans="1:2" x14ac:dyDescent="0.25">
      <c r="A156" t="s">
        <v>533</v>
      </c>
      <c r="B156" s="81"/>
    </row>
    <row r="157" spans="1:2" x14ac:dyDescent="0.25">
      <c r="A157" t="s">
        <v>534</v>
      </c>
      <c r="B157" s="81"/>
    </row>
    <row r="158" spans="1:2" x14ac:dyDescent="0.25">
      <c r="A158" t="s">
        <v>535</v>
      </c>
      <c r="B158" s="81" t="s">
        <v>532</v>
      </c>
    </row>
    <row r="159" spans="1:2" x14ac:dyDescent="0.25">
      <c r="A159" t="s">
        <v>536</v>
      </c>
      <c r="B159" s="81"/>
    </row>
    <row r="160" spans="1:2" ht="15.75" x14ac:dyDescent="0.25">
      <c r="A160" t="s">
        <v>458</v>
      </c>
      <c r="B160" s="82" t="s">
        <v>509</v>
      </c>
    </row>
    <row r="161" spans="1:2" x14ac:dyDescent="0.25">
      <c r="A161" t="s">
        <v>537</v>
      </c>
      <c r="B161" s="81" t="s">
        <v>17</v>
      </c>
    </row>
    <row r="162" spans="1:2" x14ac:dyDescent="0.25">
      <c r="A162" t="s">
        <v>538</v>
      </c>
      <c r="B162" s="81" t="s">
        <v>539</v>
      </c>
    </row>
    <row r="163" spans="1:2" x14ac:dyDescent="0.25">
      <c r="A163" t="s">
        <v>540</v>
      </c>
      <c r="B163" s="81" t="s">
        <v>20</v>
      </c>
    </row>
    <row r="164" spans="1:2" x14ac:dyDescent="0.25">
      <c r="A164" t="s">
        <v>498</v>
      </c>
      <c r="B164" s="81" t="s">
        <v>541</v>
      </c>
    </row>
    <row r="165" spans="1:2" x14ac:dyDescent="0.25">
      <c r="A165" t="s">
        <v>447</v>
      </c>
      <c r="B165" s="81" t="s">
        <v>19</v>
      </c>
    </row>
    <row r="166" spans="1:2" ht="15.75" x14ac:dyDescent="0.25">
      <c r="A166" t="s">
        <v>464</v>
      </c>
      <c r="B166" s="83" t="s">
        <v>542</v>
      </c>
    </row>
    <row r="167" spans="1:2" x14ac:dyDescent="0.25">
      <c r="A167" t="s">
        <v>543</v>
      </c>
      <c r="B167" s="81" t="s">
        <v>544</v>
      </c>
    </row>
    <row r="168" spans="1:2" ht="15.75" x14ac:dyDescent="0.25">
      <c r="A168" t="s">
        <v>448</v>
      </c>
      <c r="B168" s="83" t="s">
        <v>545</v>
      </c>
    </row>
    <row r="169" spans="1:2" ht="15.75" x14ac:dyDescent="0.25">
      <c r="A169" t="s">
        <v>23</v>
      </c>
      <c r="B169" s="83" t="s">
        <v>15</v>
      </c>
    </row>
    <row r="170" spans="1:2" x14ac:dyDescent="0.25">
      <c r="A170" t="s">
        <v>546</v>
      </c>
      <c r="B170" s="81" t="s">
        <v>547</v>
      </c>
    </row>
    <row r="171" spans="1:2" x14ac:dyDescent="0.25">
      <c r="A171" t="s">
        <v>548</v>
      </c>
      <c r="B171" s="81" t="s">
        <v>549</v>
      </c>
    </row>
    <row r="172" spans="1:2" x14ac:dyDescent="0.25">
      <c r="A172" t="s">
        <v>550</v>
      </c>
      <c r="B172" s="81" t="s">
        <v>551</v>
      </c>
    </row>
    <row r="173" spans="1:2" x14ac:dyDescent="0.25">
      <c r="A173" t="s">
        <v>552</v>
      </c>
      <c r="B173" s="81" t="s">
        <v>553</v>
      </c>
    </row>
    <row r="174" spans="1:2" x14ac:dyDescent="0.25">
      <c r="A174" t="s">
        <v>479</v>
      </c>
      <c r="B174" s="81" t="s">
        <v>554</v>
      </c>
    </row>
    <row r="175" spans="1:2" x14ac:dyDescent="0.25">
      <c r="A175" t="s">
        <v>444</v>
      </c>
      <c r="B175" s="81" t="s">
        <v>556</v>
      </c>
    </row>
    <row r="176" spans="1:2" x14ac:dyDescent="0.25">
      <c r="A176" t="s">
        <v>457</v>
      </c>
      <c r="B176" s="81" t="s">
        <v>557</v>
      </c>
    </row>
    <row r="177" spans="1:2" x14ac:dyDescent="0.25">
      <c r="A177" t="s">
        <v>497</v>
      </c>
      <c r="B177" s="81" t="s">
        <v>559</v>
      </c>
    </row>
    <row r="178" spans="1:2" x14ac:dyDescent="0.25">
      <c r="A178" t="s">
        <v>490</v>
      </c>
      <c r="B178" s="81" t="s">
        <v>558</v>
      </c>
    </row>
    <row r="179" spans="1:2" x14ac:dyDescent="0.25">
      <c r="A179" t="s">
        <v>465</v>
      </c>
      <c r="B179" s="81" t="s">
        <v>504</v>
      </c>
    </row>
    <row r="180" spans="1:2" x14ac:dyDescent="0.25">
      <c r="A180" t="s">
        <v>480</v>
      </c>
      <c r="B180" s="81" t="s">
        <v>560</v>
      </c>
    </row>
    <row r="181" spans="1:2" x14ac:dyDescent="0.25">
      <c r="A181" t="s">
        <v>502</v>
      </c>
      <c r="B181" s="80">
        <v>11857102000144</v>
      </c>
    </row>
    <row r="182" spans="1:2" x14ac:dyDescent="0.25">
      <c r="A182" t="s">
        <v>564</v>
      </c>
      <c r="B182" s="81" t="s">
        <v>545</v>
      </c>
    </row>
    <row r="183" spans="1:2" x14ac:dyDescent="0.25">
      <c r="A183" t="s">
        <v>563</v>
      </c>
      <c r="B183" s="81" t="s">
        <v>574</v>
      </c>
    </row>
    <row r="184" spans="1:2" x14ac:dyDescent="0.25">
      <c r="A184" t="s">
        <v>562</v>
      </c>
      <c r="B184" s="81" t="s">
        <v>575</v>
      </c>
    </row>
    <row r="185" spans="1:2" x14ac:dyDescent="0.25">
      <c r="A185" t="s">
        <v>565</v>
      </c>
      <c r="B185" s="81" t="s">
        <v>578</v>
      </c>
    </row>
    <row r="186" spans="1:2" x14ac:dyDescent="0.25">
      <c r="A186" t="s">
        <v>566</v>
      </c>
      <c r="B186" s="81" t="s">
        <v>556</v>
      </c>
    </row>
    <row r="187" spans="1:2" x14ac:dyDescent="0.25">
      <c r="A187" t="s">
        <v>570</v>
      </c>
      <c r="B187" s="81" t="s">
        <v>579</v>
      </c>
    </row>
    <row r="188" spans="1:2" x14ac:dyDescent="0.25">
      <c r="A188" t="s">
        <v>571</v>
      </c>
      <c r="B188" s="81" t="s">
        <v>525</v>
      </c>
    </row>
    <row r="189" spans="1:2" x14ac:dyDescent="0.25">
      <c r="A189" t="s">
        <v>572</v>
      </c>
      <c r="B189" s="81" t="s">
        <v>580</v>
      </c>
    </row>
    <row r="190" spans="1:2" x14ac:dyDescent="0.25">
      <c r="A190" t="s">
        <v>573</v>
      </c>
      <c r="B190" s="81" t="s">
        <v>581</v>
      </c>
    </row>
    <row r="191" spans="1:2" x14ac:dyDescent="0.25">
      <c r="A191" t="s">
        <v>567</v>
      </c>
      <c r="B191" s="81" t="s">
        <v>582</v>
      </c>
    </row>
    <row r="192" spans="1:2" x14ac:dyDescent="0.25">
      <c r="A192" t="s">
        <v>583</v>
      </c>
      <c r="B192" s="81" t="s">
        <v>16</v>
      </c>
    </row>
    <row r="193" spans="1:2" x14ac:dyDescent="0.25">
      <c r="A193" t="s">
        <v>584</v>
      </c>
      <c r="B193" s="81" t="s">
        <v>14</v>
      </c>
    </row>
    <row r="194" spans="1:2" x14ac:dyDescent="0.25">
      <c r="A194" t="s">
        <v>426</v>
      </c>
      <c r="B194" s="81" t="s">
        <v>501</v>
      </c>
    </row>
    <row r="195" spans="1:2" x14ac:dyDescent="0.25">
      <c r="A195" t="s">
        <v>598</v>
      </c>
      <c r="B195" s="81" t="s">
        <v>512</v>
      </c>
    </row>
    <row r="196" spans="1:2" x14ac:dyDescent="0.25">
      <c r="A196" t="s">
        <v>595</v>
      </c>
      <c r="B196" s="81" t="s">
        <v>14</v>
      </c>
    </row>
    <row r="197" spans="1:2" x14ac:dyDescent="0.25">
      <c r="A197" t="s">
        <v>590</v>
      </c>
      <c r="B197" s="65">
        <v>87389086000174</v>
      </c>
    </row>
    <row r="198" spans="1:2" x14ac:dyDescent="0.25">
      <c r="A198" t="s">
        <v>555</v>
      </c>
      <c r="B198" s="81" t="s">
        <v>15</v>
      </c>
    </row>
    <row r="199" spans="1:2" x14ac:dyDescent="0.25">
      <c r="A199" t="s">
        <v>593</v>
      </c>
      <c r="B199" s="81" t="s">
        <v>15</v>
      </c>
    </row>
    <row r="200" spans="1:2" x14ac:dyDescent="0.25">
      <c r="A200" t="s">
        <v>594</v>
      </c>
      <c r="B200" s="81" t="s">
        <v>600</v>
      </c>
    </row>
    <row r="201" spans="1:2" x14ac:dyDescent="0.25">
      <c r="A201" t="s">
        <v>596</v>
      </c>
      <c r="B201" s="81" t="s">
        <v>601</v>
      </c>
    </row>
    <row r="202" spans="1:2" x14ac:dyDescent="0.25">
      <c r="A202" t="s">
        <v>597</v>
      </c>
      <c r="B202" s="81" t="s">
        <v>602</v>
      </c>
    </row>
    <row r="203" spans="1:2" x14ac:dyDescent="0.25">
      <c r="A203" t="s">
        <v>463</v>
      </c>
      <c r="B203" s="81" t="s">
        <v>532</v>
      </c>
    </row>
    <row r="204" spans="1:2" x14ac:dyDescent="0.25">
      <c r="A204" t="s">
        <v>7</v>
      </c>
      <c r="B204" s="81" t="s">
        <v>532</v>
      </c>
    </row>
    <row r="205" spans="1:2" x14ac:dyDescent="0.25">
      <c r="A205" t="s">
        <v>588</v>
      </c>
      <c r="B205" s="81" t="s">
        <v>532</v>
      </c>
    </row>
    <row r="206" spans="1:2" x14ac:dyDescent="0.25">
      <c r="A206" s="84" t="s">
        <v>640</v>
      </c>
      <c r="B206" s="81" t="s">
        <v>653</v>
      </c>
    </row>
    <row r="207" spans="1:2" x14ac:dyDescent="0.25">
      <c r="A207" s="84" t="s">
        <v>641</v>
      </c>
      <c r="B207" s="80">
        <v>16637920000155</v>
      </c>
    </row>
    <row r="208" spans="1:2" x14ac:dyDescent="0.25">
      <c r="A208" s="84" t="s">
        <v>410</v>
      </c>
      <c r="B208" s="81" t="s">
        <v>654</v>
      </c>
    </row>
    <row r="209" spans="1:2" x14ac:dyDescent="0.25">
      <c r="A209" s="84" t="s">
        <v>645</v>
      </c>
      <c r="B209" s="80">
        <v>85822000112</v>
      </c>
    </row>
    <row r="210" spans="1:2" x14ac:dyDescent="0.25">
      <c r="A210" s="84" t="s">
        <v>646</v>
      </c>
      <c r="B210" s="65">
        <v>20650862000177</v>
      </c>
    </row>
    <row r="211" spans="1:2" ht="15.75" x14ac:dyDescent="0.25">
      <c r="A211" s="84" t="s">
        <v>647</v>
      </c>
      <c r="B211" s="82" t="s">
        <v>524</v>
      </c>
    </row>
    <row r="212" spans="1:2" x14ac:dyDescent="0.25">
      <c r="A212" s="84" t="s">
        <v>649</v>
      </c>
      <c r="B212" s="81" t="s">
        <v>558</v>
      </c>
    </row>
    <row r="213" spans="1:2" x14ac:dyDescent="0.25">
      <c r="A213" s="84" t="s">
        <v>652</v>
      </c>
      <c r="B213" t="s">
        <v>655</v>
      </c>
    </row>
    <row r="214" spans="1:2" x14ac:dyDescent="0.25">
      <c r="A214" s="84" t="s">
        <v>642</v>
      </c>
      <c r="B214" t="s">
        <v>656</v>
      </c>
    </row>
    <row r="215" spans="1:2" x14ac:dyDescent="0.25">
      <c r="A215" s="84" t="s">
        <v>643</v>
      </c>
      <c r="B215" t="s">
        <v>657</v>
      </c>
    </row>
    <row r="216" spans="1:2" x14ac:dyDescent="0.25">
      <c r="A216" s="84" t="s">
        <v>644</v>
      </c>
      <c r="B216" t="s">
        <v>658</v>
      </c>
    </row>
    <row r="217" spans="1:2" x14ac:dyDescent="0.25">
      <c r="A217" s="84" t="s">
        <v>648</v>
      </c>
      <c r="B217" t="s">
        <v>659</v>
      </c>
    </row>
    <row r="218" spans="1:2" x14ac:dyDescent="0.25">
      <c r="A218" s="84" t="s">
        <v>660</v>
      </c>
      <c r="B218" s="84" t="s">
        <v>678</v>
      </c>
    </row>
    <row r="219" spans="1:2" x14ac:dyDescent="0.25">
      <c r="A219" s="84" t="s">
        <v>661</v>
      </c>
      <c r="B219" s="84" t="s">
        <v>679</v>
      </c>
    </row>
    <row r="220" spans="1:2" x14ac:dyDescent="0.25">
      <c r="A220" s="84" t="s">
        <v>663</v>
      </c>
      <c r="B220" s="84" t="s">
        <v>681</v>
      </c>
    </row>
    <row r="221" spans="1:2" x14ac:dyDescent="0.25">
      <c r="A221" s="84" t="s">
        <v>673</v>
      </c>
      <c r="B221" s="84" t="s">
        <v>680</v>
      </c>
    </row>
    <row r="222" spans="1:2" x14ac:dyDescent="0.25">
      <c r="A222" s="84" t="s">
        <v>672</v>
      </c>
      <c r="B222" s="84" t="s">
        <v>682</v>
      </c>
    </row>
    <row r="223" spans="1:2" x14ac:dyDescent="0.25">
      <c r="A223" s="84" t="s">
        <v>668</v>
      </c>
      <c r="B223" s="65">
        <v>24415461000193</v>
      </c>
    </row>
    <row r="224" spans="1:2" x14ac:dyDescent="0.25">
      <c r="A224" s="84" t="s">
        <v>667</v>
      </c>
      <c r="B224" s="84" t="s">
        <v>683</v>
      </c>
    </row>
    <row r="225" spans="1:2" x14ac:dyDescent="0.25">
      <c r="A225" s="84" t="s">
        <v>665</v>
      </c>
      <c r="B225" s="81" t="s">
        <v>544</v>
      </c>
    </row>
    <row r="226" spans="1:2" x14ac:dyDescent="0.25">
      <c r="A226" s="84" t="s">
        <v>666</v>
      </c>
      <c r="B226" s="81" t="s">
        <v>684</v>
      </c>
    </row>
    <row r="227" spans="1:2" x14ac:dyDescent="0.25">
      <c r="A227" s="84" t="s">
        <v>669</v>
      </c>
      <c r="B227" s="65">
        <v>19349009000130</v>
      </c>
    </row>
    <row r="228" spans="1:2" x14ac:dyDescent="0.25">
      <c r="A228" s="84" t="s">
        <v>670</v>
      </c>
      <c r="B228" s="84" t="s">
        <v>685</v>
      </c>
    </row>
    <row r="229" spans="1:2" x14ac:dyDescent="0.25">
      <c r="A229" s="84" t="s">
        <v>675</v>
      </c>
      <c r="B229" s="84" t="s">
        <v>686</v>
      </c>
    </row>
    <row r="230" spans="1:2" x14ac:dyDescent="0.25">
      <c r="A230" s="84" t="s">
        <v>676</v>
      </c>
      <c r="B230" s="84" t="s">
        <v>677</v>
      </c>
    </row>
    <row r="231" spans="1:2" x14ac:dyDescent="0.25">
      <c r="A231" t="s">
        <v>689</v>
      </c>
      <c r="B231" t="s">
        <v>691</v>
      </c>
    </row>
    <row r="232" spans="1:2" x14ac:dyDescent="0.25">
      <c r="A232" s="84" t="s">
        <v>716</v>
      </c>
      <c r="B232" t="s">
        <v>827</v>
      </c>
    </row>
    <row r="233" spans="1:2" x14ac:dyDescent="0.25">
      <c r="A233" s="84" t="s">
        <v>718</v>
      </c>
      <c r="B233" t="s">
        <v>816</v>
      </c>
    </row>
    <row r="234" spans="1:2" x14ac:dyDescent="0.25">
      <c r="A234" s="84" t="s">
        <v>720</v>
      </c>
      <c r="B234" t="s">
        <v>794</v>
      </c>
    </row>
    <row r="235" spans="1:2" x14ac:dyDescent="0.25">
      <c r="A235" s="84" t="s">
        <v>721</v>
      </c>
      <c r="B235" t="s">
        <v>802</v>
      </c>
    </row>
    <row r="236" spans="1:2" x14ac:dyDescent="0.25">
      <c r="A236" s="84" t="s">
        <v>722</v>
      </c>
      <c r="B236" t="s">
        <v>829</v>
      </c>
    </row>
    <row r="237" spans="1:2" x14ac:dyDescent="0.25">
      <c r="A237" s="84" t="s">
        <v>723</v>
      </c>
      <c r="B237" t="s">
        <v>834</v>
      </c>
    </row>
    <row r="238" spans="1:2" x14ac:dyDescent="0.25">
      <c r="A238" s="84" t="s">
        <v>724</v>
      </c>
      <c r="B238" t="s">
        <v>793</v>
      </c>
    </row>
    <row r="239" spans="1:2" x14ac:dyDescent="0.25">
      <c r="A239" s="84" t="s">
        <v>725</v>
      </c>
      <c r="B239" t="s">
        <v>601</v>
      </c>
    </row>
    <row r="240" spans="1:2" x14ac:dyDescent="0.25">
      <c r="A240" s="84" t="s">
        <v>726</v>
      </c>
      <c r="B240" t="s">
        <v>822</v>
      </c>
    </row>
    <row r="241" spans="1:2" x14ac:dyDescent="0.25">
      <c r="A241" s="84" t="s">
        <v>727</v>
      </c>
      <c r="B241" t="s">
        <v>810</v>
      </c>
    </row>
    <row r="242" spans="1:2" x14ac:dyDescent="0.25">
      <c r="A242" s="84" t="s">
        <v>728</v>
      </c>
      <c r="B242" t="s">
        <v>828</v>
      </c>
    </row>
    <row r="243" spans="1:2" x14ac:dyDescent="0.25">
      <c r="A243" s="84" t="s">
        <v>729</v>
      </c>
      <c r="B243" s="103" t="s">
        <v>803</v>
      </c>
    </row>
    <row r="244" spans="1:2" x14ac:dyDescent="0.25">
      <c r="A244" s="84" t="s">
        <v>730</v>
      </c>
      <c r="B244" t="s">
        <v>799</v>
      </c>
    </row>
    <row r="245" spans="1:2" x14ac:dyDescent="0.25">
      <c r="A245" s="84" t="s">
        <v>731</v>
      </c>
      <c r="B245" t="s">
        <v>821</v>
      </c>
    </row>
    <row r="246" spans="1:2" x14ac:dyDescent="0.25">
      <c r="A246" s="84" t="s">
        <v>732</v>
      </c>
      <c r="B246" t="s">
        <v>819</v>
      </c>
    </row>
    <row r="247" spans="1:2" x14ac:dyDescent="0.25">
      <c r="A247" s="84" t="s">
        <v>733</v>
      </c>
      <c r="B247" t="s">
        <v>825</v>
      </c>
    </row>
    <row r="248" spans="1:2" x14ac:dyDescent="0.25">
      <c r="A248" s="84" t="s">
        <v>734</v>
      </c>
      <c r="B248" t="s">
        <v>784</v>
      </c>
    </row>
    <row r="249" spans="1:2" x14ac:dyDescent="0.25">
      <c r="A249" s="84" t="s">
        <v>736</v>
      </c>
      <c r="B249" t="s">
        <v>785</v>
      </c>
    </row>
    <row r="250" spans="1:2" x14ac:dyDescent="0.25">
      <c r="A250" s="84" t="s">
        <v>737</v>
      </c>
      <c r="B250" s="103" t="s">
        <v>842</v>
      </c>
    </row>
    <row r="251" spans="1:2" x14ac:dyDescent="0.25">
      <c r="A251" s="84" t="s">
        <v>738</v>
      </c>
      <c r="B251" t="s">
        <v>792</v>
      </c>
    </row>
    <row r="252" spans="1:2" x14ac:dyDescent="0.25">
      <c r="A252" s="84" t="s">
        <v>739</v>
      </c>
      <c r="B252" t="s">
        <v>836</v>
      </c>
    </row>
    <row r="253" spans="1:2" x14ac:dyDescent="0.25">
      <c r="A253" s="84" t="s">
        <v>740</v>
      </c>
      <c r="B253" t="s">
        <v>814</v>
      </c>
    </row>
    <row r="254" spans="1:2" x14ac:dyDescent="0.25">
      <c r="A254" s="84" t="s">
        <v>741</v>
      </c>
      <c r="B254" t="s">
        <v>805</v>
      </c>
    </row>
    <row r="255" spans="1:2" x14ac:dyDescent="0.25">
      <c r="A255" s="84" t="s">
        <v>742</v>
      </c>
      <c r="B255" t="s">
        <v>795</v>
      </c>
    </row>
    <row r="256" spans="1:2" x14ac:dyDescent="0.25">
      <c r="A256" s="84" t="s">
        <v>743</v>
      </c>
      <c r="B256" t="s">
        <v>808</v>
      </c>
    </row>
    <row r="257" spans="1:2" x14ac:dyDescent="0.25">
      <c r="A257" s="84" t="s">
        <v>744</v>
      </c>
      <c r="B257" t="s">
        <v>798</v>
      </c>
    </row>
    <row r="258" spans="1:2" x14ac:dyDescent="0.25">
      <c r="A258" s="84" t="s">
        <v>745</v>
      </c>
      <c r="B258" t="s">
        <v>817</v>
      </c>
    </row>
    <row r="259" spans="1:2" x14ac:dyDescent="0.25">
      <c r="A259" s="84" t="s">
        <v>746</v>
      </c>
      <c r="B259" t="s">
        <v>839</v>
      </c>
    </row>
    <row r="260" spans="1:2" x14ac:dyDescent="0.25">
      <c r="A260" s="84" t="s">
        <v>747</v>
      </c>
      <c r="B260" t="s">
        <v>838</v>
      </c>
    </row>
    <row r="261" spans="1:2" x14ac:dyDescent="0.25">
      <c r="A261" s="84" t="s">
        <v>748</v>
      </c>
      <c r="B261" t="s">
        <v>806</v>
      </c>
    </row>
    <row r="262" spans="1:2" x14ac:dyDescent="0.25">
      <c r="A262" s="84" t="s">
        <v>749</v>
      </c>
      <c r="B262" t="s">
        <v>841</v>
      </c>
    </row>
    <row r="263" spans="1:2" x14ac:dyDescent="0.25">
      <c r="A263" s="84" t="s">
        <v>750</v>
      </c>
      <c r="B263" t="s">
        <v>786</v>
      </c>
    </row>
    <row r="264" spans="1:2" x14ac:dyDescent="0.25">
      <c r="A264" s="84" t="s">
        <v>751</v>
      </c>
      <c r="B264" t="s">
        <v>809</v>
      </c>
    </row>
    <row r="265" spans="1:2" x14ac:dyDescent="0.25">
      <c r="A265" s="84" t="s">
        <v>753</v>
      </c>
      <c r="B265" t="s">
        <v>788</v>
      </c>
    </row>
    <row r="266" spans="1:2" x14ac:dyDescent="0.25">
      <c r="A266" s="84" t="s">
        <v>754</v>
      </c>
      <c r="B266" t="s">
        <v>789</v>
      </c>
    </row>
    <row r="267" spans="1:2" x14ac:dyDescent="0.25">
      <c r="A267" s="84" t="s">
        <v>755</v>
      </c>
      <c r="B267" t="s">
        <v>811</v>
      </c>
    </row>
    <row r="268" spans="1:2" x14ac:dyDescent="0.25">
      <c r="A268" s="84" t="s">
        <v>756</v>
      </c>
      <c r="B268" t="s">
        <v>823</v>
      </c>
    </row>
    <row r="269" spans="1:2" x14ac:dyDescent="0.25">
      <c r="A269" s="84" t="s">
        <v>757</v>
      </c>
      <c r="B269" t="s">
        <v>824</v>
      </c>
    </row>
    <row r="270" spans="1:2" x14ac:dyDescent="0.25">
      <c r="A270" s="84" t="s">
        <v>758</v>
      </c>
      <c r="B270" t="s">
        <v>804</v>
      </c>
    </row>
    <row r="271" spans="1:2" x14ac:dyDescent="0.25">
      <c r="A271" s="84" t="s">
        <v>759</v>
      </c>
      <c r="B271" t="s">
        <v>796</v>
      </c>
    </row>
    <row r="272" spans="1:2" x14ac:dyDescent="0.25">
      <c r="A272" s="84" t="s">
        <v>760</v>
      </c>
      <c r="B272" t="s">
        <v>831</v>
      </c>
    </row>
    <row r="273" spans="1:2" x14ac:dyDescent="0.25">
      <c r="A273" s="84" t="s">
        <v>761</v>
      </c>
      <c r="B273" t="s">
        <v>833</v>
      </c>
    </row>
    <row r="274" spans="1:2" x14ac:dyDescent="0.25">
      <c r="A274" s="84" t="s">
        <v>762</v>
      </c>
      <c r="B274" t="s">
        <v>800</v>
      </c>
    </row>
    <row r="275" spans="1:2" x14ac:dyDescent="0.25">
      <c r="A275" s="84" t="s">
        <v>763</v>
      </c>
      <c r="B275" t="s">
        <v>807</v>
      </c>
    </row>
    <row r="276" spans="1:2" x14ac:dyDescent="0.25">
      <c r="A276" s="84" t="s">
        <v>764</v>
      </c>
      <c r="B276" t="s">
        <v>797</v>
      </c>
    </row>
    <row r="277" spans="1:2" x14ac:dyDescent="0.25">
      <c r="A277" s="84" t="s">
        <v>766</v>
      </c>
      <c r="B277" t="s">
        <v>812</v>
      </c>
    </row>
    <row r="278" spans="1:2" x14ac:dyDescent="0.25">
      <c r="A278" s="84" t="s">
        <v>767</v>
      </c>
      <c r="B278" t="s">
        <v>826</v>
      </c>
    </row>
    <row r="279" spans="1:2" x14ac:dyDescent="0.25">
      <c r="A279" s="84" t="s">
        <v>768</v>
      </c>
      <c r="B279" t="s">
        <v>801</v>
      </c>
    </row>
    <row r="280" spans="1:2" x14ac:dyDescent="0.25">
      <c r="A280" s="84" t="s">
        <v>769</v>
      </c>
      <c r="B280" t="s">
        <v>787</v>
      </c>
    </row>
    <row r="281" spans="1:2" x14ac:dyDescent="0.25">
      <c r="A281" s="84" t="s">
        <v>770</v>
      </c>
      <c r="B281" t="s">
        <v>791</v>
      </c>
    </row>
    <row r="282" spans="1:2" x14ac:dyDescent="0.25">
      <c r="A282" s="84" t="s">
        <v>771</v>
      </c>
      <c r="B282" t="s">
        <v>813</v>
      </c>
    </row>
    <row r="283" spans="1:2" x14ac:dyDescent="0.25">
      <c r="A283" s="84" t="s">
        <v>772</v>
      </c>
      <c r="B283" t="s">
        <v>840</v>
      </c>
    </row>
    <row r="284" spans="1:2" x14ac:dyDescent="0.25">
      <c r="A284" s="84" t="s">
        <v>773</v>
      </c>
      <c r="B284" t="s">
        <v>837</v>
      </c>
    </row>
    <row r="285" spans="1:2" x14ac:dyDescent="0.25">
      <c r="A285" s="84" t="s">
        <v>774</v>
      </c>
      <c r="B285" t="s">
        <v>820</v>
      </c>
    </row>
    <row r="286" spans="1:2" x14ac:dyDescent="0.25">
      <c r="A286" s="84" t="s">
        <v>775</v>
      </c>
      <c r="B286" t="s">
        <v>783</v>
      </c>
    </row>
    <row r="287" spans="1:2" x14ac:dyDescent="0.25">
      <c r="A287" s="84" t="s">
        <v>776</v>
      </c>
      <c r="B287" t="s">
        <v>830</v>
      </c>
    </row>
    <row r="288" spans="1:2" x14ac:dyDescent="0.25">
      <c r="A288" s="84" t="s">
        <v>777</v>
      </c>
      <c r="B288" t="s">
        <v>815</v>
      </c>
    </row>
    <row r="289" spans="1:2" x14ac:dyDescent="0.25">
      <c r="A289" s="84" t="s">
        <v>778</v>
      </c>
      <c r="B289" t="s">
        <v>832</v>
      </c>
    </row>
    <row r="290" spans="1:2" x14ac:dyDescent="0.25">
      <c r="A290" s="84" t="s">
        <v>779</v>
      </c>
      <c r="B290" t="s">
        <v>800</v>
      </c>
    </row>
    <row r="291" spans="1:2" x14ac:dyDescent="0.25">
      <c r="A291" s="84" t="s">
        <v>780</v>
      </c>
      <c r="B291" t="s">
        <v>818</v>
      </c>
    </row>
    <row r="292" spans="1:2" x14ac:dyDescent="0.25">
      <c r="A292" s="84" t="s">
        <v>781</v>
      </c>
      <c r="B292" t="s">
        <v>790</v>
      </c>
    </row>
    <row r="293" spans="1:2" x14ac:dyDescent="0.25">
      <c r="A293" s="84" t="s">
        <v>782</v>
      </c>
      <c r="B293" t="s">
        <v>835</v>
      </c>
    </row>
    <row r="294" spans="1:2" x14ac:dyDescent="0.25">
      <c r="A294" s="84" t="s">
        <v>847</v>
      </c>
      <c r="B294" t="s">
        <v>848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opLeftCell="A202" zoomScale="110" zoomScaleNormal="110" workbookViewId="0">
      <selection activeCell="A215" sqref="A21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61" t="s">
        <v>88</v>
      </c>
      <c r="B1" s="61" t="s">
        <v>122</v>
      </c>
      <c r="C1" s="61" t="s">
        <v>121</v>
      </c>
      <c r="D1" s="61" t="s">
        <v>35</v>
      </c>
      <c r="E1" s="61" t="s">
        <v>6</v>
      </c>
    </row>
    <row r="2" spans="1:5" x14ac:dyDescent="0.25">
      <c r="A2" s="67"/>
      <c r="B2" s="50" t="s">
        <v>123</v>
      </c>
      <c r="C2" s="51" t="s">
        <v>124</v>
      </c>
      <c r="D2" t="s">
        <v>603</v>
      </c>
      <c r="E2" t="s">
        <v>7</v>
      </c>
    </row>
    <row r="3" spans="1:5" x14ac:dyDescent="0.25">
      <c r="A3" s="94" t="s">
        <v>390</v>
      </c>
      <c r="B3" s="52" t="s">
        <v>59</v>
      </c>
      <c r="C3" s="53" t="s">
        <v>125</v>
      </c>
    </row>
    <row r="4" spans="1:5" x14ac:dyDescent="0.25">
      <c r="A4" s="94" t="s">
        <v>568</v>
      </c>
      <c r="B4" s="52" t="s">
        <v>126</v>
      </c>
      <c r="C4" s="53" t="s">
        <v>127</v>
      </c>
    </row>
    <row r="5" spans="1:5" x14ac:dyDescent="0.25">
      <c r="A5" s="94" t="s">
        <v>569</v>
      </c>
      <c r="B5" s="52" t="s">
        <v>128</v>
      </c>
      <c r="C5" s="53" t="s">
        <v>129</v>
      </c>
    </row>
    <row r="6" spans="1:5" x14ac:dyDescent="0.25">
      <c r="A6" s="94" t="s">
        <v>569</v>
      </c>
      <c r="B6" s="52" t="s">
        <v>128</v>
      </c>
      <c r="C6" s="53" t="s">
        <v>129</v>
      </c>
    </row>
    <row r="7" spans="1:5" x14ac:dyDescent="0.25">
      <c r="A7" s="94"/>
      <c r="B7" s="52" t="s">
        <v>130</v>
      </c>
      <c r="C7" s="53" t="s">
        <v>131</v>
      </c>
    </row>
    <row r="8" spans="1:5" x14ac:dyDescent="0.25">
      <c r="A8" s="66"/>
      <c r="B8" s="52" t="s">
        <v>132</v>
      </c>
      <c r="C8" s="53" t="s">
        <v>133</v>
      </c>
    </row>
    <row r="9" spans="1:5" x14ac:dyDescent="0.25">
      <c r="A9" s="66"/>
      <c r="B9" s="52" t="s">
        <v>134</v>
      </c>
      <c r="C9" s="53" t="s">
        <v>135</v>
      </c>
    </row>
    <row r="10" spans="1:5" x14ac:dyDescent="0.25">
      <c r="A10" s="66"/>
      <c r="B10" s="52" t="s">
        <v>136</v>
      </c>
      <c r="C10" s="53" t="s">
        <v>137</v>
      </c>
    </row>
    <row r="11" spans="1:5" x14ac:dyDescent="0.25">
      <c r="A11" s="66"/>
      <c r="B11" s="52" t="s">
        <v>138</v>
      </c>
      <c r="C11" s="53" t="s">
        <v>139</v>
      </c>
    </row>
    <row r="12" spans="1:5" x14ac:dyDescent="0.25">
      <c r="A12" s="66"/>
      <c r="B12" s="50" t="s">
        <v>140</v>
      </c>
      <c r="C12" s="51" t="s">
        <v>141</v>
      </c>
    </row>
    <row r="13" spans="1:5" x14ac:dyDescent="0.25">
      <c r="A13" t="s">
        <v>411</v>
      </c>
      <c r="B13" s="52" t="s">
        <v>57</v>
      </c>
      <c r="C13" s="53" t="s">
        <v>2</v>
      </c>
    </row>
    <row r="14" spans="1:5" x14ac:dyDescent="0.25">
      <c r="A14" s="66"/>
      <c r="B14" s="52" t="s">
        <v>142</v>
      </c>
      <c r="C14" s="53" t="s">
        <v>143</v>
      </c>
    </row>
    <row r="15" spans="1:5" x14ac:dyDescent="0.25">
      <c r="A15" s="66"/>
      <c r="B15" s="52" t="s">
        <v>144</v>
      </c>
      <c r="C15" s="53" t="s">
        <v>145</v>
      </c>
    </row>
    <row r="16" spans="1:5" x14ac:dyDescent="0.25">
      <c r="A16" s="66"/>
      <c r="B16" s="52" t="s">
        <v>69</v>
      </c>
      <c r="C16" s="53" t="s">
        <v>146</v>
      </c>
    </row>
    <row r="17" spans="1:3" x14ac:dyDescent="0.25">
      <c r="A17" s="66"/>
      <c r="B17" s="52" t="s">
        <v>147</v>
      </c>
      <c r="C17" s="53" t="s">
        <v>148</v>
      </c>
    </row>
    <row r="18" spans="1:3" x14ac:dyDescent="0.25">
      <c r="A18" s="66"/>
      <c r="B18" s="50" t="s">
        <v>149</v>
      </c>
      <c r="C18" s="51" t="s">
        <v>150</v>
      </c>
    </row>
    <row r="19" spans="1:3" x14ac:dyDescent="0.25">
      <c r="A19" s="94" t="s">
        <v>495</v>
      </c>
      <c r="B19" s="54" t="s">
        <v>58</v>
      </c>
      <c r="C19" s="53" t="s">
        <v>10</v>
      </c>
    </row>
    <row r="20" spans="1:3" x14ac:dyDescent="0.25">
      <c r="A20" s="94" t="s">
        <v>591</v>
      </c>
      <c r="B20" s="54" t="s">
        <v>58</v>
      </c>
      <c r="C20" s="53" t="s">
        <v>10</v>
      </c>
    </row>
    <row r="21" spans="1:3" x14ac:dyDescent="0.25">
      <c r="A21" s="94" t="s">
        <v>455</v>
      </c>
      <c r="B21" s="54" t="s">
        <v>58</v>
      </c>
      <c r="C21" s="53" t="s">
        <v>10</v>
      </c>
    </row>
    <row r="22" spans="1:3" x14ac:dyDescent="0.25">
      <c r="A22" s="66" t="s">
        <v>474</v>
      </c>
      <c r="B22" s="54" t="s">
        <v>73</v>
      </c>
      <c r="C22" s="53" t="s">
        <v>151</v>
      </c>
    </row>
    <row r="23" spans="1:3" x14ac:dyDescent="0.25">
      <c r="A23" s="66" t="s">
        <v>471</v>
      </c>
      <c r="B23" s="54" t="s">
        <v>72</v>
      </c>
      <c r="C23" s="53" t="s">
        <v>152</v>
      </c>
    </row>
    <row r="24" spans="1:3" x14ac:dyDescent="0.25">
      <c r="A24" s="66" t="s">
        <v>409</v>
      </c>
      <c r="B24" s="52" t="s">
        <v>63</v>
      </c>
      <c r="C24" s="53" t="s">
        <v>39</v>
      </c>
    </row>
    <row r="25" spans="1:3" x14ac:dyDescent="0.25">
      <c r="A25" s="66"/>
      <c r="B25" s="52" t="s">
        <v>153</v>
      </c>
      <c r="C25" s="53" t="s">
        <v>154</v>
      </c>
    </row>
    <row r="26" spans="1:3" x14ac:dyDescent="0.25">
      <c r="A26" s="66"/>
      <c r="B26" s="50" t="s">
        <v>155</v>
      </c>
      <c r="C26" s="51" t="s">
        <v>156</v>
      </c>
    </row>
    <row r="27" spans="1:3" x14ac:dyDescent="0.25">
      <c r="A27" s="66"/>
      <c r="B27" s="52" t="s">
        <v>157</v>
      </c>
      <c r="C27" s="53" t="s">
        <v>158</v>
      </c>
    </row>
    <row r="28" spans="1:3" x14ac:dyDescent="0.25">
      <c r="A28" s="66"/>
      <c r="B28" s="52" t="s">
        <v>159</v>
      </c>
      <c r="C28" s="53" t="s">
        <v>160</v>
      </c>
    </row>
    <row r="29" spans="1:3" x14ac:dyDescent="0.25">
      <c r="A29" t="s">
        <v>456</v>
      </c>
      <c r="B29" s="52" t="s">
        <v>91</v>
      </c>
      <c r="C29" s="53" t="s">
        <v>161</v>
      </c>
    </row>
    <row r="30" spans="1:3" x14ac:dyDescent="0.25">
      <c r="A30" s="66"/>
      <c r="B30" s="55">
        <v>2</v>
      </c>
      <c r="C30" s="56" t="s">
        <v>162</v>
      </c>
    </row>
    <row r="31" spans="1:3" x14ac:dyDescent="0.25">
      <c r="A31" s="66"/>
      <c r="B31" s="50" t="s">
        <v>163</v>
      </c>
      <c r="C31" s="51" t="s">
        <v>164</v>
      </c>
    </row>
    <row r="32" spans="1:3" x14ac:dyDescent="0.25">
      <c r="A32" t="s">
        <v>418</v>
      </c>
      <c r="B32" s="54" t="s">
        <v>62</v>
      </c>
      <c r="C32" s="57" t="s">
        <v>164</v>
      </c>
    </row>
    <row r="33" spans="1:3" x14ac:dyDescent="0.25">
      <c r="A33" s="66"/>
      <c r="B33" s="50" t="s">
        <v>165</v>
      </c>
      <c r="C33" s="51" t="s">
        <v>166</v>
      </c>
    </row>
    <row r="34" spans="1:3" x14ac:dyDescent="0.25">
      <c r="A34" s="66"/>
      <c r="B34" s="52" t="s">
        <v>167</v>
      </c>
      <c r="C34" s="53" t="s">
        <v>166</v>
      </c>
    </row>
    <row r="35" spans="1:3" x14ac:dyDescent="0.25">
      <c r="A35" s="66"/>
      <c r="B35" s="50" t="s">
        <v>168</v>
      </c>
      <c r="C35" s="51" t="s">
        <v>169</v>
      </c>
    </row>
    <row r="36" spans="1:3" x14ac:dyDescent="0.25">
      <c r="A36" s="66"/>
      <c r="B36" s="54" t="s">
        <v>170</v>
      </c>
      <c r="C36" s="53" t="s">
        <v>171</v>
      </c>
    </row>
    <row r="37" spans="1:3" x14ac:dyDescent="0.25">
      <c r="A37" s="66"/>
      <c r="B37" s="54" t="s">
        <v>172</v>
      </c>
      <c r="C37" s="57" t="s">
        <v>173</v>
      </c>
    </row>
    <row r="38" spans="1:3" x14ac:dyDescent="0.25">
      <c r="A38" s="66"/>
      <c r="B38" s="52" t="s">
        <v>174</v>
      </c>
      <c r="C38" s="53" t="s">
        <v>175</v>
      </c>
    </row>
    <row r="39" spans="1:3" x14ac:dyDescent="0.25">
      <c r="A39" s="66"/>
      <c r="B39" s="52" t="s">
        <v>176</v>
      </c>
      <c r="C39" s="53" t="s">
        <v>177</v>
      </c>
    </row>
    <row r="40" spans="1:3" x14ac:dyDescent="0.25">
      <c r="A40" s="66"/>
      <c r="B40" s="50" t="s">
        <v>178</v>
      </c>
      <c r="C40" s="51" t="s">
        <v>179</v>
      </c>
    </row>
    <row r="41" spans="1:3" x14ac:dyDescent="0.25">
      <c r="A41" s="66"/>
      <c r="B41" s="52" t="s">
        <v>180</v>
      </c>
      <c r="C41" s="53" t="s">
        <v>179</v>
      </c>
    </row>
    <row r="42" spans="1:3" x14ac:dyDescent="0.25">
      <c r="A42" s="66"/>
      <c r="B42" s="50" t="s">
        <v>181</v>
      </c>
      <c r="C42" s="51" t="s">
        <v>4</v>
      </c>
    </row>
    <row r="43" spans="1:3" x14ac:dyDescent="0.25">
      <c r="A43" t="s">
        <v>416</v>
      </c>
      <c r="B43" s="54" t="s">
        <v>61</v>
      </c>
      <c r="C43" s="53" t="s">
        <v>4</v>
      </c>
    </row>
    <row r="44" spans="1:3" x14ac:dyDescent="0.25">
      <c r="A44" s="66"/>
      <c r="B44" s="50" t="s">
        <v>182</v>
      </c>
      <c r="C44" s="51" t="s">
        <v>183</v>
      </c>
    </row>
    <row r="45" spans="1:3" x14ac:dyDescent="0.25">
      <c r="A45" s="66"/>
      <c r="B45" s="52" t="s">
        <v>184</v>
      </c>
      <c r="C45" s="53" t="s">
        <v>183</v>
      </c>
    </row>
    <row r="46" spans="1:3" x14ac:dyDescent="0.25">
      <c r="A46" s="66"/>
      <c r="B46" s="50" t="s">
        <v>185</v>
      </c>
      <c r="C46" s="51" t="s">
        <v>186</v>
      </c>
    </row>
    <row r="47" spans="1:3" x14ac:dyDescent="0.25">
      <c r="A47" t="s">
        <v>389</v>
      </c>
      <c r="B47" s="52" t="s">
        <v>51</v>
      </c>
      <c r="C47" s="57" t="s">
        <v>187</v>
      </c>
    </row>
    <row r="48" spans="1:3" x14ac:dyDescent="0.25">
      <c r="A48" s="66"/>
      <c r="B48" s="52" t="s">
        <v>188</v>
      </c>
      <c r="C48" s="53" t="s">
        <v>189</v>
      </c>
    </row>
    <row r="49" spans="1:3" x14ac:dyDescent="0.25">
      <c r="A49" s="63" t="s">
        <v>387</v>
      </c>
      <c r="B49" s="52" t="s">
        <v>50</v>
      </c>
      <c r="C49" s="53" t="s">
        <v>190</v>
      </c>
    </row>
    <row r="50" spans="1:3" x14ac:dyDescent="0.25">
      <c r="A50" s="66"/>
      <c r="B50" s="50" t="s">
        <v>191</v>
      </c>
      <c r="C50" s="51" t="s">
        <v>192</v>
      </c>
    </row>
    <row r="51" spans="1:3" x14ac:dyDescent="0.25">
      <c r="A51" s="66"/>
      <c r="B51" s="52" t="s">
        <v>193</v>
      </c>
      <c r="C51" s="53" t="s">
        <v>192</v>
      </c>
    </row>
    <row r="52" spans="1:3" x14ac:dyDescent="0.25">
      <c r="A52" s="66"/>
      <c r="B52" s="50" t="s">
        <v>194</v>
      </c>
      <c r="C52" s="51" t="s">
        <v>195</v>
      </c>
    </row>
    <row r="53" spans="1:3" x14ac:dyDescent="0.25">
      <c r="A53" s="66"/>
      <c r="B53" s="52" t="s">
        <v>196</v>
      </c>
      <c r="C53" s="53" t="s">
        <v>195</v>
      </c>
    </row>
    <row r="54" spans="1:3" x14ac:dyDescent="0.25">
      <c r="A54" s="66"/>
      <c r="B54" s="50" t="s">
        <v>197</v>
      </c>
      <c r="C54" s="51" t="s">
        <v>198</v>
      </c>
    </row>
    <row r="55" spans="1:3" x14ac:dyDescent="0.25">
      <c r="A55" s="90" t="s">
        <v>198</v>
      </c>
      <c r="B55" s="52" t="s">
        <v>199</v>
      </c>
      <c r="C55" s="53" t="s">
        <v>198</v>
      </c>
    </row>
    <row r="56" spans="1:3" x14ac:dyDescent="0.25">
      <c r="A56" s="66"/>
      <c r="B56" s="50" t="s">
        <v>200</v>
      </c>
      <c r="C56" s="51" t="s">
        <v>201</v>
      </c>
    </row>
    <row r="57" spans="1:3" x14ac:dyDescent="0.25">
      <c r="A57" s="66"/>
      <c r="B57" s="52" t="s">
        <v>202</v>
      </c>
      <c r="C57" s="53" t="s">
        <v>201</v>
      </c>
    </row>
    <row r="58" spans="1:3" x14ac:dyDescent="0.25">
      <c r="A58" s="66"/>
      <c r="B58" s="58" t="s">
        <v>203</v>
      </c>
      <c r="C58" s="51" t="s">
        <v>204</v>
      </c>
    </row>
    <row r="59" spans="1:3" x14ac:dyDescent="0.25">
      <c r="A59" s="84" t="s">
        <v>586</v>
      </c>
      <c r="B59" s="54" t="s">
        <v>205</v>
      </c>
      <c r="C59" s="57" t="s">
        <v>204</v>
      </c>
    </row>
    <row r="60" spans="1:3" x14ac:dyDescent="0.25">
      <c r="A60" s="66"/>
      <c r="B60" s="55">
        <v>3</v>
      </c>
      <c r="C60" s="56" t="s">
        <v>206</v>
      </c>
    </row>
    <row r="61" spans="1:3" x14ac:dyDescent="0.25">
      <c r="A61" s="66"/>
      <c r="B61" s="50" t="s">
        <v>207</v>
      </c>
      <c r="C61" s="51" t="s">
        <v>208</v>
      </c>
    </row>
    <row r="62" spans="1:3" x14ac:dyDescent="0.25">
      <c r="A62" s="66"/>
      <c r="B62" s="54" t="s">
        <v>67</v>
      </c>
      <c r="C62" s="53" t="s">
        <v>209</v>
      </c>
    </row>
    <row r="63" spans="1:3" x14ac:dyDescent="0.25">
      <c r="A63" s="66"/>
      <c r="B63" s="52" t="s">
        <v>210</v>
      </c>
      <c r="C63" s="53" t="s">
        <v>211</v>
      </c>
    </row>
    <row r="64" spans="1:3" x14ac:dyDescent="0.25">
      <c r="A64" s="66"/>
      <c r="B64" s="50" t="s">
        <v>212</v>
      </c>
      <c r="C64" s="51" t="s">
        <v>213</v>
      </c>
    </row>
    <row r="65" spans="1:8" x14ac:dyDescent="0.25">
      <c r="A65" t="s">
        <v>449</v>
      </c>
      <c r="B65" s="54" t="s">
        <v>55</v>
      </c>
      <c r="C65" s="53" t="s">
        <v>213</v>
      </c>
    </row>
    <row r="66" spans="1:8" x14ac:dyDescent="0.25">
      <c r="A66" s="66"/>
      <c r="B66" s="50" t="s">
        <v>214</v>
      </c>
      <c r="C66" s="51" t="s">
        <v>215</v>
      </c>
    </row>
    <row r="67" spans="1:8" x14ac:dyDescent="0.25">
      <c r="A67" s="66"/>
      <c r="B67" s="52" t="s">
        <v>216</v>
      </c>
      <c r="C67" s="57" t="s">
        <v>215</v>
      </c>
    </row>
    <row r="68" spans="1:8" x14ac:dyDescent="0.25">
      <c r="A68" s="66"/>
      <c r="B68" s="50" t="s">
        <v>217</v>
      </c>
      <c r="C68" s="51" t="s">
        <v>218</v>
      </c>
    </row>
    <row r="69" spans="1:8" x14ac:dyDescent="0.25">
      <c r="A69" s="66"/>
      <c r="B69" s="52" t="s">
        <v>219</v>
      </c>
      <c r="C69" s="53" t="s">
        <v>218</v>
      </c>
    </row>
    <row r="70" spans="1:8" x14ac:dyDescent="0.25">
      <c r="A70" s="94"/>
      <c r="B70" s="50" t="s">
        <v>220</v>
      </c>
      <c r="C70" s="51" t="s">
        <v>221</v>
      </c>
    </row>
    <row r="71" spans="1:8" x14ac:dyDescent="0.25">
      <c r="A71" s="94" t="s">
        <v>492</v>
      </c>
      <c r="B71" s="52" t="s">
        <v>54</v>
      </c>
      <c r="C71" s="53" t="s">
        <v>221</v>
      </c>
    </row>
    <row r="72" spans="1:8" x14ac:dyDescent="0.25">
      <c r="A72" s="94" t="s">
        <v>392</v>
      </c>
      <c r="B72" s="52" t="s">
        <v>54</v>
      </c>
      <c r="C72" s="53" t="s">
        <v>221</v>
      </c>
    </row>
    <row r="73" spans="1:8" x14ac:dyDescent="0.25">
      <c r="A73" s="94"/>
      <c r="B73" s="50" t="s">
        <v>222</v>
      </c>
      <c r="C73" s="51" t="s">
        <v>223</v>
      </c>
    </row>
    <row r="74" spans="1:8" x14ac:dyDescent="0.25">
      <c r="A74" s="66"/>
      <c r="B74" s="52" t="s">
        <v>224</v>
      </c>
      <c r="C74" s="53" t="s">
        <v>225</v>
      </c>
      <c r="H74" t="s">
        <v>604</v>
      </c>
    </row>
    <row r="75" spans="1:8" x14ac:dyDescent="0.25">
      <c r="A75" t="s">
        <v>466</v>
      </c>
      <c r="B75" s="52" t="s">
        <v>224</v>
      </c>
      <c r="C75" s="53" t="s">
        <v>225</v>
      </c>
    </row>
    <row r="76" spans="1:8" x14ac:dyDescent="0.25">
      <c r="A76" t="s">
        <v>494</v>
      </c>
      <c r="B76" s="52" t="s">
        <v>56</v>
      </c>
      <c r="C76" s="53" t="s">
        <v>32</v>
      </c>
    </row>
    <row r="77" spans="1:8" x14ac:dyDescent="0.25">
      <c r="A77" s="66" t="s">
        <v>388</v>
      </c>
      <c r="B77" s="52" t="s">
        <v>56</v>
      </c>
      <c r="C77" s="53" t="s">
        <v>32</v>
      </c>
    </row>
    <row r="78" spans="1:8" x14ac:dyDescent="0.25">
      <c r="A78" s="66"/>
      <c r="B78" s="52" t="s">
        <v>226</v>
      </c>
      <c r="C78" s="53" t="s">
        <v>227</v>
      </c>
    </row>
    <row r="79" spans="1:8" x14ac:dyDescent="0.25">
      <c r="A79" t="s">
        <v>467</v>
      </c>
      <c r="B79" s="52" t="s">
        <v>66</v>
      </c>
      <c r="C79" s="53" t="s">
        <v>228</v>
      </c>
    </row>
    <row r="80" spans="1:8" x14ac:dyDescent="0.25">
      <c r="A80" s="66"/>
      <c r="B80" s="50" t="s">
        <v>229</v>
      </c>
      <c r="C80" s="51" t="s">
        <v>230</v>
      </c>
    </row>
    <row r="81" spans="1:3" x14ac:dyDescent="0.25">
      <c r="A81" s="66"/>
      <c r="B81" s="52" t="s">
        <v>231</v>
      </c>
      <c r="C81" s="53" t="s">
        <v>230</v>
      </c>
    </row>
    <row r="82" spans="1:3" x14ac:dyDescent="0.25">
      <c r="A82" s="66"/>
      <c r="B82" s="50" t="s">
        <v>232</v>
      </c>
      <c r="C82" s="51" t="s">
        <v>233</v>
      </c>
    </row>
    <row r="83" spans="1:3" x14ac:dyDescent="0.25">
      <c r="A83" s="66"/>
      <c r="B83" s="52" t="s">
        <v>234</v>
      </c>
      <c r="C83" s="53" t="s">
        <v>233</v>
      </c>
    </row>
    <row r="84" spans="1:3" x14ac:dyDescent="0.25">
      <c r="A84" s="66"/>
      <c r="B84" s="50" t="s">
        <v>235</v>
      </c>
      <c r="C84" s="51" t="s">
        <v>236</v>
      </c>
    </row>
    <row r="85" spans="1:3" s="84" customFormat="1" x14ac:dyDescent="0.25">
      <c r="A85" s="84" t="s">
        <v>674</v>
      </c>
      <c r="B85" s="89" t="s">
        <v>237</v>
      </c>
      <c r="C85" s="90" t="s">
        <v>238</v>
      </c>
    </row>
    <row r="86" spans="1:3" s="84" customFormat="1" x14ac:dyDescent="0.25">
      <c r="A86" s="84" t="s">
        <v>664</v>
      </c>
      <c r="B86" s="89" t="s">
        <v>237</v>
      </c>
      <c r="C86" s="90" t="s">
        <v>238</v>
      </c>
    </row>
    <row r="87" spans="1:3" x14ac:dyDescent="0.25">
      <c r="A87" s="94" t="s">
        <v>468</v>
      </c>
      <c r="B87" s="52" t="s">
        <v>237</v>
      </c>
      <c r="C87" s="53" t="s">
        <v>238</v>
      </c>
    </row>
    <row r="88" spans="1:3" x14ac:dyDescent="0.25">
      <c r="A88" s="94" t="s">
        <v>592</v>
      </c>
      <c r="B88" s="52" t="s">
        <v>53</v>
      </c>
      <c r="C88" s="53" t="s">
        <v>239</v>
      </c>
    </row>
    <row r="89" spans="1:3" x14ac:dyDescent="0.25">
      <c r="A89" s="94" t="s">
        <v>487</v>
      </c>
      <c r="B89" s="52" t="s">
        <v>53</v>
      </c>
      <c r="C89" s="53" t="s">
        <v>239</v>
      </c>
    </row>
    <row r="90" spans="1:3" x14ac:dyDescent="0.25">
      <c r="A90" s="66"/>
      <c r="B90" s="50" t="s">
        <v>240</v>
      </c>
      <c r="C90" s="51" t="s">
        <v>241</v>
      </c>
    </row>
    <row r="91" spans="1:3" x14ac:dyDescent="0.25">
      <c r="A91" s="66"/>
      <c r="B91" s="52" t="s">
        <v>242</v>
      </c>
      <c r="C91" s="53" t="s">
        <v>243</v>
      </c>
    </row>
    <row r="92" spans="1:3" x14ac:dyDescent="0.25">
      <c r="A92" s="66"/>
      <c r="B92" s="50" t="s">
        <v>244</v>
      </c>
      <c r="C92" s="51" t="s">
        <v>245</v>
      </c>
    </row>
    <row r="93" spans="1:3" x14ac:dyDescent="0.25">
      <c r="A93" s="84" t="s">
        <v>651</v>
      </c>
      <c r="B93" s="52" t="s">
        <v>68</v>
      </c>
      <c r="C93" s="53" t="s">
        <v>245</v>
      </c>
    </row>
    <row r="94" spans="1:3" x14ac:dyDescent="0.25">
      <c r="A94" s="66"/>
      <c r="B94" s="50" t="s">
        <v>246</v>
      </c>
      <c r="C94" s="51" t="s">
        <v>247</v>
      </c>
    </row>
    <row r="95" spans="1:3" x14ac:dyDescent="0.25">
      <c r="A95" s="66"/>
      <c r="B95" s="52" t="s">
        <v>248</v>
      </c>
      <c r="C95" s="53" t="s">
        <v>247</v>
      </c>
    </row>
    <row r="96" spans="1:3" x14ac:dyDescent="0.25">
      <c r="A96" s="66"/>
      <c r="B96" s="50" t="s">
        <v>249</v>
      </c>
      <c r="C96" s="51" t="s">
        <v>28</v>
      </c>
    </row>
    <row r="97" spans="1:3" x14ac:dyDescent="0.25">
      <c r="A97" t="s">
        <v>481</v>
      </c>
      <c r="B97" s="52" t="s">
        <v>65</v>
      </c>
      <c r="C97" s="53" t="s">
        <v>28</v>
      </c>
    </row>
    <row r="98" spans="1:3" x14ac:dyDescent="0.25">
      <c r="A98" s="66"/>
      <c r="B98" s="50" t="s">
        <v>250</v>
      </c>
      <c r="C98" s="51" t="s">
        <v>251</v>
      </c>
    </row>
    <row r="99" spans="1:3" x14ac:dyDescent="0.25">
      <c r="A99" t="s">
        <v>462</v>
      </c>
      <c r="B99" s="52" t="s">
        <v>52</v>
      </c>
      <c r="C99" s="53" t="s">
        <v>252</v>
      </c>
    </row>
    <row r="100" spans="1:3" x14ac:dyDescent="0.25">
      <c r="A100" s="84"/>
      <c r="B100" s="52" t="s">
        <v>52</v>
      </c>
      <c r="C100" s="53" t="s">
        <v>252</v>
      </c>
    </row>
    <row r="101" spans="1:3" x14ac:dyDescent="0.25">
      <c r="A101" t="s">
        <v>561</v>
      </c>
      <c r="B101" s="52" t="s">
        <v>52</v>
      </c>
      <c r="C101" s="53" t="s">
        <v>252</v>
      </c>
    </row>
    <row r="102" spans="1:3" x14ac:dyDescent="0.25">
      <c r="A102" s="66" t="s">
        <v>485</v>
      </c>
      <c r="B102" s="52" t="s">
        <v>52</v>
      </c>
      <c r="C102" s="53" t="s">
        <v>252</v>
      </c>
    </row>
    <row r="103" spans="1:3" x14ac:dyDescent="0.25">
      <c r="A103" s="66" t="s">
        <v>469</v>
      </c>
      <c r="B103" s="52" t="s">
        <v>52</v>
      </c>
      <c r="C103" s="53" t="s">
        <v>252</v>
      </c>
    </row>
    <row r="104" spans="1:3" x14ac:dyDescent="0.25">
      <c r="A104" s="66" t="s">
        <v>452</v>
      </c>
      <c r="B104" s="52" t="s">
        <v>52</v>
      </c>
      <c r="C104" s="53" t="s">
        <v>252</v>
      </c>
    </row>
    <row r="105" spans="1:3" x14ac:dyDescent="0.25">
      <c r="A105" s="66" t="s">
        <v>396</v>
      </c>
      <c r="B105" s="52" t="s">
        <v>52</v>
      </c>
      <c r="C105" s="53" t="s">
        <v>252</v>
      </c>
    </row>
    <row r="106" spans="1:3" x14ac:dyDescent="0.25">
      <c r="A106" s="66"/>
      <c r="B106" s="52" t="s">
        <v>253</v>
      </c>
      <c r="C106" s="53" t="s">
        <v>254</v>
      </c>
    </row>
    <row r="107" spans="1:3" x14ac:dyDescent="0.25">
      <c r="A107" s="66"/>
      <c r="B107" s="50" t="s">
        <v>255</v>
      </c>
      <c r="C107" s="51" t="s">
        <v>256</v>
      </c>
    </row>
    <row r="108" spans="1:3" x14ac:dyDescent="0.25">
      <c r="A108" t="s">
        <v>459</v>
      </c>
      <c r="B108" s="54" t="s">
        <v>90</v>
      </c>
      <c r="C108" s="53" t="s">
        <v>256</v>
      </c>
    </row>
    <row r="109" spans="1:3" x14ac:dyDescent="0.25">
      <c r="A109" s="66"/>
      <c r="B109" s="50" t="s">
        <v>257</v>
      </c>
      <c r="C109" s="51" t="s">
        <v>258</v>
      </c>
    </row>
    <row r="110" spans="1:3" x14ac:dyDescent="0.25">
      <c r="A110" s="66"/>
      <c r="B110" s="52" t="s">
        <v>259</v>
      </c>
      <c r="C110" s="53" t="s">
        <v>258</v>
      </c>
    </row>
    <row r="111" spans="1:3" x14ac:dyDescent="0.25">
      <c r="A111" s="66"/>
      <c r="B111" s="50" t="s">
        <v>260</v>
      </c>
      <c r="C111" s="51" t="s">
        <v>261</v>
      </c>
    </row>
    <row r="112" spans="1:3" x14ac:dyDescent="0.25">
      <c r="A112" t="s">
        <v>483</v>
      </c>
      <c r="B112" s="52" t="s">
        <v>71</v>
      </c>
      <c r="C112" s="53" t="s">
        <v>261</v>
      </c>
    </row>
    <row r="113" spans="1:3" x14ac:dyDescent="0.25">
      <c r="A113" s="66"/>
      <c r="B113" s="50" t="s">
        <v>262</v>
      </c>
      <c r="C113" s="51" t="s">
        <v>263</v>
      </c>
    </row>
    <row r="114" spans="1:3" x14ac:dyDescent="0.25">
      <c r="A114" s="66"/>
      <c r="B114" s="52" t="s">
        <v>264</v>
      </c>
      <c r="C114" s="53" t="s">
        <v>265</v>
      </c>
    </row>
    <row r="115" spans="1:3" x14ac:dyDescent="0.25">
      <c r="A115" s="66"/>
      <c r="B115" s="52" t="s">
        <v>266</v>
      </c>
      <c r="C115" s="53" t="s">
        <v>267</v>
      </c>
    </row>
    <row r="116" spans="1:3" x14ac:dyDescent="0.25">
      <c r="A116" s="66"/>
      <c r="B116" s="52" t="s">
        <v>268</v>
      </c>
      <c r="C116" s="53" t="s">
        <v>269</v>
      </c>
    </row>
    <row r="117" spans="1:3" x14ac:dyDescent="0.25">
      <c r="A117" s="66"/>
      <c r="B117" s="52" t="s">
        <v>270</v>
      </c>
      <c r="C117" s="53" t="s">
        <v>271</v>
      </c>
    </row>
    <row r="118" spans="1:3" x14ac:dyDescent="0.25">
      <c r="A118" s="66"/>
      <c r="B118" s="52" t="s">
        <v>272</v>
      </c>
      <c r="C118" s="53" t="s">
        <v>273</v>
      </c>
    </row>
    <row r="119" spans="1:3" x14ac:dyDescent="0.25">
      <c r="A119" s="84" t="s">
        <v>275</v>
      </c>
      <c r="B119" s="52" t="s">
        <v>274</v>
      </c>
      <c r="C119" s="53" t="s">
        <v>275</v>
      </c>
    </row>
    <row r="120" spans="1:3" x14ac:dyDescent="0.25">
      <c r="A120" s="66"/>
      <c r="B120" s="52" t="s">
        <v>276</v>
      </c>
      <c r="C120" s="53" t="s">
        <v>277</v>
      </c>
    </row>
    <row r="121" spans="1:3" x14ac:dyDescent="0.25">
      <c r="A121" s="66"/>
      <c r="B121" s="50" t="s">
        <v>278</v>
      </c>
      <c r="C121" s="51" t="s">
        <v>279</v>
      </c>
    </row>
    <row r="122" spans="1:3" x14ac:dyDescent="0.25">
      <c r="A122" s="66"/>
      <c r="B122" s="54" t="s">
        <v>280</v>
      </c>
      <c r="C122" s="57" t="s">
        <v>279</v>
      </c>
    </row>
    <row r="123" spans="1:3" x14ac:dyDescent="0.25">
      <c r="A123" s="66"/>
      <c r="B123" s="50" t="s">
        <v>281</v>
      </c>
      <c r="C123" s="51" t="s">
        <v>282</v>
      </c>
    </row>
    <row r="124" spans="1:3" x14ac:dyDescent="0.25">
      <c r="A124" s="66"/>
      <c r="B124" s="52" t="s">
        <v>283</v>
      </c>
      <c r="C124" s="53" t="s">
        <v>282</v>
      </c>
    </row>
    <row r="125" spans="1:3" x14ac:dyDescent="0.25">
      <c r="A125" s="66"/>
      <c r="B125" s="50" t="s">
        <v>284</v>
      </c>
      <c r="C125" s="51" t="s">
        <v>21</v>
      </c>
    </row>
    <row r="126" spans="1:3" x14ac:dyDescent="0.25">
      <c r="A126" t="s">
        <v>394</v>
      </c>
      <c r="B126" s="52" t="s">
        <v>285</v>
      </c>
      <c r="C126" s="53" t="s">
        <v>21</v>
      </c>
    </row>
    <row r="127" spans="1:3" x14ac:dyDescent="0.25">
      <c r="A127" s="66"/>
      <c r="B127" s="50" t="s">
        <v>286</v>
      </c>
      <c r="C127" s="51" t="s">
        <v>287</v>
      </c>
    </row>
    <row r="128" spans="1:3" x14ac:dyDescent="0.25">
      <c r="A128" t="s">
        <v>477</v>
      </c>
      <c r="B128" s="54" t="s">
        <v>77</v>
      </c>
      <c r="C128" s="53" t="s">
        <v>288</v>
      </c>
    </row>
    <row r="129" spans="1:3" x14ac:dyDescent="0.25">
      <c r="A129" t="s">
        <v>395</v>
      </c>
      <c r="B129" s="54" t="s">
        <v>77</v>
      </c>
      <c r="C129" s="53" t="s">
        <v>288</v>
      </c>
    </row>
    <row r="130" spans="1:3" x14ac:dyDescent="0.25">
      <c r="A130" s="66"/>
      <c r="B130" s="54" t="s">
        <v>289</v>
      </c>
      <c r="C130" s="53" t="s">
        <v>290</v>
      </c>
    </row>
    <row r="131" spans="1:3" x14ac:dyDescent="0.25">
      <c r="A131" s="66"/>
      <c r="B131" s="50" t="s">
        <v>291</v>
      </c>
      <c r="C131" s="51" t="s">
        <v>292</v>
      </c>
    </row>
    <row r="132" spans="1:3" x14ac:dyDescent="0.25">
      <c r="A132" s="66"/>
      <c r="B132" s="52" t="s">
        <v>293</v>
      </c>
      <c r="C132" s="53" t="s">
        <v>292</v>
      </c>
    </row>
    <row r="133" spans="1:3" x14ac:dyDescent="0.25">
      <c r="A133" s="66"/>
      <c r="B133" s="50" t="s">
        <v>294</v>
      </c>
      <c r="C133" s="51" t="s">
        <v>295</v>
      </c>
    </row>
    <row r="134" spans="1:3" x14ac:dyDescent="0.25">
      <c r="A134" s="66"/>
      <c r="B134" s="52" t="s">
        <v>296</v>
      </c>
      <c r="C134" s="53" t="s">
        <v>295</v>
      </c>
    </row>
    <row r="135" spans="1:3" x14ac:dyDescent="0.25">
      <c r="A135" s="66"/>
      <c r="B135" s="50" t="s">
        <v>297</v>
      </c>
      <c r="C135" s="51" t="s">
        <v>298</v>
      </c>
    </row>
    <row r="136" spans="1:3" x14ac:dyDescent="0.25">
      <c r="A136" s="66"/>
      <c r="B136" s="52" t="s">
        <v>299</v>
      </c>
      <c r="C136" s="57" t="s">
        <v>298</v>
      </c>
    </row>
    <row r="137" spans="1:3" x14ac:dyDescent="0.25">
      <c r="A137" s="66"/>
      <c r="B137" s="55">
        <v>4</v>
      </c>
      <c r="C137" s="56" t="s">
        <v>300</v>
      </c>
    </row>
    <row r="138" spans="1:3" x14ac:dyDescent="0.25">
      <c r="A138" s="66"/>
      <c r="B138" s="50" t="s">
        <v>301</v>
      </c>
      <c r="C138" s="51" t="s">
        <v>36</v>
      </c>
    </row>
    <row r="139" spans="1:3" x14ac:dyDescent="0.25">
      <c r="A139" t="s">
        <v>391</v>
      </c>
      <c r="B139" s="52" t="s">
        <v>64</v>
      </c>
      <c r="C139" s="53" t="s">
        <v>36</v>
      </c>
    </row>
    <row r="140" spans="1:3" x14ac:dyDescent="0.25">
      <c r="A140" s="66"/>
      <c r="B140" s="50" t="s">
        <v>302</v>
      </c>
      <c r="C140" s="51" t="s">
        <v>303</v>
      </c>
    </row>
    <row r="141" spans="1:3" x14ac:dyDescent="0.25">
      <c r="A141" t="s">
        <v>476</v>
      </c>
      <c r="B141" s="52" t="s">
        <v>76</v>
      </c>
      <c r="C141" s="53" t="s">
        <v>303</v>
      </c>
    </row>
    <row r="142" spans="1:3" x14ac:dyDescent="0.25">
      <c r="A142" s="66"/>
      <c r="B142" s="50" t="s">
        <v>304</v>
      </c>
      <c r="C142" s="51" t="s">
        <v>305</v>
      </c>
    </row>
    <row r="143" spans="1:3" x14ac:dyDescent="0.25">
      <c r="A143" t="s">
        <v>473</v>
      </c>
      <c r="B143" s="52" t="s">
        <v>74</v>
      </c>
      <c r="C143" s="53" t="s">
        <v>305</v>
      </c>
    </row>
    <row r="144" spans="1:3" x14ac:dyDescent="0.25">
      <c r="A144" s="66"/>
      <c r="B144" s="50" t="s">
        <v>306</v>
      </c>
      <c r="C144" s="51" t="s">
        <v>307</v>
      </c>
    </row>
    <row r="145" spans="1:3" x14ac:dyDescent="0.25">
      <c r="A145" t="s">
        <v>475</v>
      </c>
      <c r="B145" s="52" t="s">
        <v>75</v>
      </c>
      <c r="C145" s="53" t="s">
        <v>307</v>
      </c>
    </row>
    <row r="146" spans="1:3" x14ac:dyDescent="0.25">
      <c r="A146" s="66"/>
      <c r="B146" s="50" t="s">
        <v>308</v>
      </c>
      <c r="C146" s="51" t="s">
        <v>309</v>
      </c>
    </row>
    <row r="147" spans="1:3" x14ac:dyDescent="0.25">
      <c r="A147" s="66"/>
      <c r="B147" s="52" t="s">
        <v>310</v>
      </c>
      <c r="C147" s="53" t="s">
        <v>309</v>
      </c>
    </row>
    <row r="148" spans="1:3" x14ac:dyDescent="0.25">
      <c r="A148" s="66"/>
      <c r="B148" s="50" t="s">
        <v>311</v>
      </c>
      <c r="C148" s="51" t="s">
        <v>312</v>
      </c>
    </row>
    <row r="149" spans="1:3" x14ac:dyDescent="0.25">
      <c r="A149" s="66"/>
      <c r="B149" s="52" t="s">
        <v>313</v>
      </c>
      <c r="C149" s="53" t="s">
        <v>312</v>
      </c>
    </row>
    <row r="150" spans="1:3" x14ac:dyDescent="0.25">
      <c r="A150" s="66"/>
      <c r="B150" s="50" t="s">
        <v>314</v>
      </c>
      <c r="C150" s="51" t="s">
        <v>315</v>
      </c>
    </row>
    <row r="151" spans="1:3" x14ac:dyDescent="0.25">
      <c r="A151" s="66"/>
      <c r="B151" s="52" t="s">
        <v>316</v>
      </c>
      <c r="C151" s="53" t="s">
        <v>315</v>
      </c>
    </row>
    <row r="152" spans="1:3" x14ac:dyDescent="0.25">
      <c r="A152" s="66"/>
      <c r="B152" s="50" t="s">
        <v>317</v>
      </c>
      <c r="C152" s="51" t="s">
        <v>318</v>
      </c>
    </row>
    <row r="153" spans="1:3" x14ac:dyDescent="0.25">
      <c r="A153" s="66"/>
      <c r="B153" s="52" t="s">
        <v>319</v>
      </c>
      <c r="C153" s="53" t="s">
        <v>318</v>
      </c>
    </row>
    <row r="154" spans="1:3" x14ac:dyDescent="0.25">
      <c r="A154" s="66"/>
      <c r="B154" s="55">
        <v>5</v>
      </c>
      <c r="C154" s="56" t="s">
        <v>320</v>
      </c>
    </row>
    <row r="155" spans="1:3" x14ac:dyDescent="0.25">
      <c r="A155" s="66"/>
      <c r="B155" s="50" t="s">
        <v>321</v>
      </c>
      <c r="C155" s="51" t="s">
        <v>322</v>
      </c>
    </row>
    <row r="156" spans="1:3" x14ac:dyDescent="0.25">
      <c r="A156" s="66"/>
      <c r="B156" s="52" t="s">
        <v>323</v>
      </c>
      <c r="C156" s="53" t="s">
        <v>322</v>
      </c>
    </row>
    <row r="157" spans="1:3" x14ac:dyDescent="0.25">
      <c r="A157" s="66"/>
      <c r="B157" s="50" t="s">
        <v>324</v>
      </c>
      <c r="C157" s="51" t="s">
        <v>325</v>
      </c>
    </row>
    <row r="158" spans="1:3" x14ac:dyDescent="0.25">
      <c r="A158" s="66"/>
      <c r="B158" s="52" t="s">
        <v>326</v>
      </c>
      <c r="C158" s="53" t="s">
        <v>325</v>
      </c>
    </row>
    <row r="159" spans="1:3" x14ac:dyDescent="0.25">
      <c r="A159" s="66"/>
      <c r="B159" s="50" t="s">
        <v>327</v>
      </c>
      <c r="C159" s="51" t="s">
        <v>328</v>
      </c>
    </row>
    <row r="160" spans="1:3" x14ac:dyDescent="0.25">
      <c r="A160" s="66"/>
      <c r="B160" s="52" t="s">
        <v>329</v>
      </c>
      <c r="C160" s="53" t="s">
        <v>328</v>
      </c>
    </row>
    <row r="161" spans="1:3" x14ac:dyDescent="0.25">
      <c r="A161" s="66"/>
      <c r="B161" s="50" t="s">
        <v>330</v>
      </c>
      <c r="C161" s="51" t="s">
        <v>331</v>
      </c>
    </row>
    <row r="162" spans="1:3" x14ac:dyDescent="0.25">
      <c r="A162" s="84" t="s">
        <v>650</v>
      </c>
      <c r="B162" s="52" t="s">
        <v>332</v>
      </c>
      <c r="C162" s="57" t="s">
        <v>331</v>
      </c>
    </row>
    <row r="163" spans="1:3" x14ac:dyDescent="0.25">
      <c r="A163" s="66"/>
      <c r="B163" s="50" t="s">
        <v>333</v>
      </c>
      <c r="C163" s="51" t="s">
        <v>334</v>
      </c>
    </row>
    <row r="164" spans="1:3" x14ac:dyDescent="0.25">
      <c r="A164" s="66"/>
      <c r="B164" s="52" t="s">
        <v>335</v>
      </c>
      <c r="C164" s="53" t="s">
        <v>334</v>
      </c>
    </row>
    <row r="165" spans="1:3" x14ac:dyDescent="0.25">
      <c r="A165" s="66"/>
      <c r="B165" s="50" t="s">
        <v>336</v>
      </c>
      <c r="C165" s="51" t="s">
        <v>337</v>
      </c>
    </row>
    <row r="166" spans="1:3" x14ac:dyDescent="0.25">
      <c r="A166" s="66"/>
      <c r="B166" s="52" t="s">
        <v>338</v>
      </c>
      <c r="C166" s="53" t="s">
        <v>337</v>
      </c>
    </row>
    <row r="167" spans="1:3" x14ac:dyDescent="0.25">
      <c r="A167" s="66"/>
      <c r="B167" s="50" t="s">
        <v>339</v>
      </c>
      <c r="C167" s="51" t="s">
        <v>340</v>
      </c>
    </row>
    <row r="168" spans="1:3" x14ac:dyDescent="0.25">
      <c r="A168" s="66"/>
      <c r="B168" s="52" t="s">
        <v>341</v>
      </c>
      <c r="C168" s="53" t="s">
        <v>340</v>
      </c>
    </row>
    <row r="169" spans="1:3" x14ac:dyDescent="0.25">
      <c r="A169" s="66"/>
      <c r="B169" s="55">
        <v>6</v>
      </c>
      <c r="C169" s="56" t="s">
        <v>342</v>
      </c>
    </row>
    <row r="170" spans="1:3" x14ac:dyDescent="0.25">
      <c r="A170" s="66"/>
      <c r="B170" s="50" t="s">
        <v>343</v>
      </c>
      <c r="C170" s="51" t="s">
        <v>344</v>
      </c>
    </row>
    <row r="171" spans="1:3" x14ac:dyDescent="0.25">
      <c r="A171" t="s">
        <v>398</v>
      </c>
      <c r="B171" s="52" t="s">
        <v>60</v>
      </c>
      <c r="C171" s="53" t="s">
        <v>344</v>
      </c>
    </row>
    <row r="172" spans="1:3" x14ac:dyDescent="0.25">
      <c r="A172" s="66"/>
      <c r="B172" s="50" t="s">
        <v>345</v>
      </c>
      <c r="C172" s="51" t="s">
        <v>346</v>
      </c>
    </row>
    <row r="173" spans="1:3" x14ac:dyDescent="0.25">
      <c r="A173" s="66"/>
      <c r="B173" s="52" t="s">
        <v>347</v>
      </c>
      <c r="C173" s="53" t="s">
        <v>346</v>
      </c>
    </row>
    <row r="174" spans="1:3" x14ac:dyDescent="0.25">
      <c r="A174" s="66"/>
      <c r="B174" s="55">
        <v>7</v>
      </c>
      <c r="C174" s="56" t="s">
        <v>348</v>
      </c>
    </row>
    <row r="175" spans="1:3" x14ac:dyDescent="0.25">
      <c r="A175" s="66"/>
      <c r="B175" s="50" t="s">
        <v>349</v>
      </c>
      <c r="C175" s="51" t="s">
        <v>350</v>
      </c>
    </row>
    <row r="176" spans="1:3" x14ac:dyDescent="0.25">
      <c r="A176" s="66"/>
      <c r="B176" s="52" t="s">
        <v>351</v>
      </c>
      <c r="C176" s="53" t="s">
        <v>350</v>
      </c>
    </row>
    <row r="177" spans="1:3" x14ac:dyDescent="0.25">
      <c r="A177" s="66"/>
      <c r="B177" s="50" t="s">
        <v>352</v>
      </c>
      <c r="C177" s="51" t="s">
        <v>353</v>
      </c>
    </row>
    <row r="178" spans="1:3" x14ac:dyDescent="0.25">
      <c r="A178" s="66"/>
      <c r="B178" s="52" t="s">
        <v>354</v>
      </c>
      <c r="C178" s="53" t="s">
        <v>353</v>
      </c>
    </row>
    <row r="179" spans="1:3" x14ac:dyDescent="0.25">
      <c r="A179" s="66"/>
      <c r="B179" s="50" t="s">
        <v>355</v>
      </c>
      <c r="C179" s="51" t="s">
        <v>356</v>
      </c>
    </row>
    <row r="180" spans="1:3" x14ac:dyDescent="0.25">
      <c r="A180" t="s">
        <v>413</v>
      </c>
      <c r="B180" s="52" t="s">
        <v>70</v>
      </c>
      <c r="C180" s="53" t="s">
        <v>356</v>
      </c>
    </row>
    <row r="181" spans="1:3" x14ac:dyDescent="0.25">
      <c r="A181" s="66"/>
      <c r="B181" s="50" t="s">
        <v>357</v>
      </c>
      <c r="C181" s="51" t="s">
        <v>358</v>
      </c>
    </row>
    <row r="182" spans="1:3" x14ac:dyDescent="0.25">
      <c r="A182" t="s">
        <v>427</v>
      </c>
      <c r="B182" s="54" t="s">
        <v>89</v>
      </c>
      <c r="C182" s="53" t="s">
        <v>358</v>
      </c>
    </row>
    <row r="183" spans="1:3" x14ac:dyDescent="0.25">
      <c r="A183" s="66"/>
      <c r="B183" s="55">
        <v>8</v>
      </c>
      <c r="C183" s="56" t="s">
        <v>359</v>
      </c>
    </row>
    <row r="184" spans="1:3" x14ac:dyDescent="0.25">
      <c r="A184" s="66"/>
      <c r="B184" s="50" t="s">
        <v>360</v>
      </c>
      <c r="C184" s="51" t="s">
        <v>361</v>
      </c>
    </row>
    <row r="185" spans="1:3" x14ac:dyDescent="0.25">
      <c r="A185" s="66"/>
      <c r="B185" s="52" t="s">
        <v>362</v>
      </c>
      <c r="C185" s="53" t="s">
        <v>361</v>
      </c>
    </row>
    <row r="186" spans="1:3" x14ac:dyDescent="0.25">
      <c r="A186" s="66"/>
      <c r="B186" s="50" t="s">
        <v>363</v>
      </c>
      <c r="C186" s="51" t="s">
        <v>364</v>
      </c>
    </row>
    <row r="187" spans="1:3" x14ac:dyDescent="0.25">
      <c r="A187" s="84" t="s">
        <v>662</v>
      </c>
      <c r="B187" s="52" t="s">
        <v>365</v>
      </c>
      <c r="C187" s="53" t="s">
        <v>366</v>
      </c>
    </row>
    <row r="188" spans="1:3" x14ac:dyDescent="0.25">
      <c r="A188" s="66"/>
      <c r="B188" s="59" t="s">
        <v>367</v>
      </c>
      <c r="C188" s="9" t="s">
        <v>368</v>
      </c>
    </row>
    <row r="189" spans="1:3" x14ac:dyDescent="0.25">
      <c r="A189" s="66"/>
      <c r="B189" s="52" t="s">
        <v>369</v>
      </c>
      <c r="C189" s="53" t="s">
        <v>370</v>
      </c>
    </row>
    <row r="190" spans="1:3" x14ac:dyDescent="0.25">
      <c r="A190" s="66"/>
      <c r="B190" s="50" t="s">
        <v>371</v>
      </c>
      <c r="C190" s="51" t="s">
        <v>372</v>
      </c>
    </row>
    <row r="191" spans="1:3" x14ac:dyDescent="0.25">
      <c r="A191" s="66"/>
      <c r="B191" s="52" t="s">
        <v>373</v>
      </c>
      <c r="C191" s="53" t="s">
        <v>372</v>
      </c>
    </row>
    <row r="192" spans="1:3" x14ac:dyDescent="0.25">
      <c r="A192" s="66"/>
      <c r="B192" s="60" t="s">
        <v>374</v>
      </c>
      <c r="C192" s="60" t="s">
        <v>375</v>
      </c>
    </row>
    <row r="193" spans="1:3" x14ac:dyDescent="0.25">
      <c r="A193" s="66"/>
      <c r="B193" s="50" t="s">
        <v>376</v>
      </c>
      <c r="C193" s="51" t="s">
        <v>377</v>
      </c>
    </row>
    <row r="194" spans="1:3" x14ac:dyDescent="0.25">
      <c r="A194" s="66"/>
      <c r="B194" s="59" t="s">
        <v>378</v>
      </c>
      <c r="C194" s="9" t="s">
        <v>377</v>
      </c>
    </row>
    <row r="195" spans="1:3" x14ac:dyDescent="0.25">
      <c r="A195" s="66"/>
      <c r="B195" s="52" t="s">
        <v>379</v>
      </c>
      <c r="C195" s="53" t="s">
        <v>380</v>
      </c>
    </row>
    <row r="196" spans="1:3" x14ac:dyDescent="0.25">
      <c r="A196" s="66"/>
      <c r="B196" s="50" t="s">
        <v>381</v>
      </c>
      <c r="C196" s="51" t="s">
        <v>382</v>
      </c>
    </row>
    <row r="197" spans="1:3" x14ac:dyDescent="0.25">
      <c r="A197" s="66"/>
      <c r="B197" s="52" t="s">
        <v>383</v>
      </c>
      <c r="C197" s="53" t="s">
        <v>382</v>
      </c>
    </row>
    <row r="198" spans="1:3" x14ac:dyDescent="0.25">
      <c r="A198" s="66"/>
      <c r="B198" s="50" t="s">
        <v>384</v>
      </c>
      <c r="C198" s="51" t="s">
        <v>385</v>
      </c>
    </row>
    <row r="199" spans="1:3" x14ac:dyDescent="0.25">
      <c r="A199" s="66"/>
      <c r="B199" s="52" t="s">
        <v>386</v>
      </c>
      <c r="C199" s="53" t="s">
        <v>385</v>
      </c>
    </row>
    <row r="200" spans="1:3" x14ac:dyDescent="0.25">
      <c r="A200" s="94"/>
      <c r="B200" s="91">
        <v>10</v>
      </c>
      <c r="C200" s="92" t="s">
        <v>605</v>
      </c>
    </row>
    <row r="201" spans="1:3" x14ac:dyDescent="0.25">
      <c r="A201" s="96"/>
      <c r="B201" s="87" t="s">
        <v>606</v>
      </c>
      <c r="C201" s="88" t="s">
        <v>607</v>
      </c>
    </row>
    <row r="202" spans="1:3" x14ac:dyDescent="0.25">
      <c r="A202" s="84" t="s">
        <v>587</v>
      </c>
      <c r="B202" s="89" t="s">
        <v>609</v>
      </c>
      <c r="C202" s="90" t="s">
        <v>608</v>
      </c>
    </row>
    <row r="203" spans="1:3" x14ac:dyDescent="0.25">
      <c r="A203" s="96"/>
      <c r="B203" s="87" t="s">
        <v>610</v>
      </c>
      <c r="C203" s="88" t="s">
        <v>611</v>
      </c>
    </row>
    <row r="204" spans="1:3" x14ac:dyDescent="0.25">
      <c r="A204" s="96" t="s">
        <v>612</v>
      </c>
      <c r="B204" s="89" t="s">
        <v>613</v>
      </c>
      <c r="C204" s="90" t="s">
        <v>614</v>
      </c>
    </row>
    <row r="205" spans="1:3" x14ac:dyDescent="0.25">
      <c r="A205" s="96" t="s">
        <v>615</v>
      </c>
      <c r="B205" s="93" t="s">
        <v>616</v>
      </c>
      <c r="C205" s="85" t="s">
        <v>617</v>
      </c>
    </row>
    <row r="206" spans="1:3" x14ac:dyDescent="0.25">
      <c r="A206" s="96" t="s">
        <v>618</v>
      </c>
      <c r="B206" s="93" t="s">
        <v>619</v>
      </c>
      <c r="C206" s="85" t="s">
        <v>620</v>
      </c>
    </row>
    <row r="207" spans="1:3" x14ac:dyDescent="0.25">
      <c r="A207" s="96" t="s">
        <v>621</v>
      </c>
      <c r="B207" s="93" t="s">
        <v>622</v>
      </c>
      <c r="C207" s="90" t="s">
        <v>623</v>
      </c>
    </row>
    <row r="208" spans="1:3" x14ac:dyDescent="0.25">
      <c r="A208" s="96"/>
      <c r="B208" s="91">
        <v>11</v>
      </c>
      <c r="C208" s="92" t="s">
        <v>624</v>
      </c>
    </row>
    <row r="209" spans="1:3" x14ac:dyDescent="0.25">
      <c r="A209" s="96"/>
      <c r="B209" s="87" t="s">
        <v>625</v>
      </c>
      <c r="C209" s="88" t="s">
        <v>611</v>
      </c>
    </row>
    <row r="210" spans="1:3" x14ac:dyDescent="0.25">
      <c r="A210" s="85" t="s">
        <v>627</v>
      </c>
      <c r="B210" s="93" t="s">
        <v>626</v>
      </c>
      <c r="C210" s="85" t="s">
        <v>632</v>
      </c>
    </row>
    <row r="211" spans="1:3" x14ac:dyDescent="0.25">
      <c r="A211" s="90" t="s">
        <v>629</v>
      </c>
      <c r="B211" s="93" t="s">
        <v>628</v>
      </c>
      <c r="C211" s="90" t="s">
        <v>629</v>
      </c>
    </row>
    <row r="212" spans="1:3" x14ac:dyDescent="0.25">
      <c r="A212" s="85" t="s">
        <v>631</v>
      </c>
      <c r="B212" s="93" t="s">
        <v>633</v>
      </c>
      <c r="C212" s="85" t="s">
        <v>631</v>
      </c>
    </row>
    <row r="213" spans="1:3" s="84" customFormat="1" x14ac:dyDescent="0.25">
      <c r="A213" s="99" t="s">
        <v>588</v>
      </c>
      <c r="B213" s="93" t="s">
        <v>634</v>
      </c>
      <c r="C213" s="99" t="s">
        <v>588</v>
      </c>
    </row>
    <row r="214" spans="1:3" s="84" customFormat="1" x14ac:dyDescent="0.25">
      <c r="A214" s="85" t="s">
        <v>463</v>
      </c>
      <c r="B214" s="93" t="s">
        <v>635</v>
      </c>
      <c r="C214" s="85" t="s">
        <v>463</v>
      </c>
    </row>
    <row r="215" spans="1:3" x14ac:dyDescent="0.25">
      <c r="A215" s="90" t="s">
        <v>630</v>
      </c>
      <c r="B215" s="93" t="s">
        <v>636</v>
      </c>
      <c r="C215" s="90" t="s">
        <v>630</v>
      </c>
    </row>
    <row r="216" spans="1:3" x14ac:dyDescent="0.25">
      <c r="A216" s="90" t="s">
        <v>638</v>
      </c>
      <c r="B216" s="93" t="s">
        <v>637</v>
      </c>
      <c r="C216" s="90" t="s">
        <v>638</v>
      </c>
    </row>
  </sheetData>
  <autoFilter ref="B1:C199"/>
  <phoneticPr fontId="2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88"/>
  <sheetViews>
    <sheetView topLeftCell="D1" workbookViewId="0">
      <pane ySplit="1" topLeftCell="A2" activePane="bottomLeft" state="frozen"/>
      <selection pane="bottomLeft" activeCell="E46" sqref="E46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58.7109375" style="84" customWidth="1"/>
    <col min="5" max="5" width="50.140625" style="84" customWidth="1"/>
    <col min="6" max="6" width="13.85546875" style="84" customWidth="1"/>
    <col min="7" max="7" width="10.7109375" style="84" customWidth="1"/>
    <col min="8" max="8" width="10.5703125" style="84" customWidth="1"/>
    <col min="9" max="9" width="24" style="84" customWidth="1"/>
    <col min="10" max="10" width="1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58.7109375" style="84" customWidth="1"/>
    <col min="16" max="256" width="9.14062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58.7109375" style="84" customWidth="1"/>
    <col min="261" max="261" width="50.140625" style="84" customWidth="1"/>
    <col min="262" max="262" width="13.85546875" style="84" customWidth="1"/>
    <col min="263" max="263" width="10.7109375" style="84" customWidth="1"/>
    <col min="264" max="264" width="10.5703125" style="84" customWidth="1"/>
    <col min="265" max="265" width="24" style="84" customWidth="1"/>
    <col min="266" max="266" width="1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58.7109375" style="84" customWidth="1"/>
    <col min="272" max="512" width="9.14062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58.7109375" style="84" customWidth="1"/>
    <col min="517" max="517" width="50.140625" style="84" customWidth="1"/>
    <col min="518" max="518" width="13.85546875" style="84" customWidth="1"/>
    <col min="519" max="519" width="10.7109375" style="84" customWidth="1"/>
    <col min="520" max="520" width="10.5703125" style="84" customWidth="1"/>
    <col min="521" max="521" width="24" style="84" customWidth="1"/>
    <col min="522" max="522" width="1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58.7109375" style="84" customWidth="1"/>
    <col min="528" max="768" width="9.14062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58.7109375" style="84" customWidth="1"/>
    <col min="773" max="773" width="50.140625" style="84" customWidth="1"/>
    <col min="774" max="774" width="13.85546875" style="84" customWidth="1"/>
    <col min="775" max="775" width="10.7109375" style="84" customWidth="1"/>
    <col min="776" max="776" width="10.5703125" style="84" customWidth="1"/>
    <col min="777" max="777" width="24" style="84" customWidth="1"/>
    <col min="778" max="778" width="1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58.7109375" style="84" customWidth="1"/>
    <col min="784" max="1024" width="9.14062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58.7109375" style="84" customWidth="1"/>
    <col min="1029" max="1029" width="50.140625" style="84" customWidth="1"/>
    <col min="1030" max="1030" width="13.85546875" style="84" customWidth="1"/>
    <col min="1031" max="1031" width="10.7109375" style="84" customWidth="1"/>
    <col min="1032" max="1032" width="10.5703125" style="84" customWidth="1"/>
    <col min="1033" max="1033" width="24" style="84" customWidth="1"/>
    <col min="1034" max="1034" width="1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58.7109375" style="84" customWidth="1"/>
    <col min="1040" max="1280" width="9.14062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58.7109375" style="84" customWidth="1"/>
    <col min="1285" max="1285" width="50.140625" style="84" customWidth="1"/>
    <col min="1286" max="1286" width="13.85546875" style="84" customWidth="1"/>
    <col min="1287" max="1287" width="10.7109375" style="84" customWidth="1"/>
    <col min="1288" max="1288" width="10.5703125" style="84" customWidth="1"/>
    <col min="1289" max="1289" width="24" style="84" customWidth="1"/>
    <col min="1290" max="1290" width="1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58.7109375" style="84" customWidth="1"/>
    <col min="1296" max="1536" width="9.14062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58.7109375" style="84" customWidth="1"/>
    <col min="1541" max="1541" width="50.140625" style="84" customWidth="1"/>
    <col min="1542" max="1542" width="13.85546875" style="84" customWidth="1"/>
    <col min="1543" max="1543" width="10.7109375" style="84" customWidth="1"/>
    <col min="1544" max="1544" width="10.5703125" style="84" customWidth="1"/>
    <col min="1545" max="1545" width="24" style="84" customWidth="1"/>
    <col min="1546" max="1546" width="1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58.7109375" style="84" customWidth="1"/>
    <col min="1552" max="1792" width="9.14062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58.7109375" style="84" customWidth="1"/>
    <col min="1797" max="1797" width="50.140625" style="84" customWidth="1"/>
    <col min="1798" max="1798" width="13.85546875" style="84" customWidth="1"/>
    <col min="1799" max="1799" width="10.7109375" style="84" customWidth="1"/>
    <col min="1800" max="1800" width="10.5703125" style="84" customWidth="1"/>
    <col min="1801" max="1801" width="24" style="84" customWidth="1"/>
    <col min="1802" max="1802" width="1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58.7109375" style="84" customWidth="1"/>
    <col min="1808" max="2048" width="9.14062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58.7109375" style="84" customWidth="1"/>
    <col min="2053" max="2053" width="50.140625" style="84" customWidth="1"/>
    <col min="2054" max="2054" width="13.85546875" style="84" customWidth="1"/>
    <col min="2055" max="2055" width="10.7109375" style="84" customWidth="1"/>
    <col min="2056" max="2056" width="10.5703125" style="84" customWidth="1"/>
    <col min="2057" max="2057" width="24" style="84" customWidth="1"/>
    <col min="2058" max="2058" width="1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58.7109375" style="84" customWidth="1"/>
    <col min="2064" max="2304" width="9.14062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58.7109375" style="84" customWidth="1"/>
    <col min="2309" max="2309" width="50.140625" style="84" customWidth="1"/>
    <col min="2310" max="2310" width="13.85546875" style="84" customWidth="1"/>
    <col min="2311" max="2311" width="10.7109375" style="84" customWidth="1"/>
    <col min="2312" max="2312" width="10.5703125" style="84" customWidth="1"/>
    <col min="2313" max="2313" width="24" style="84" customWidth="1"/>
    <col min="2314" max="2314" width="1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58.7109375" style="84" customWidth="1"/>
    <col min="2320" max="2560" width="9.14062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58.7109375" style="84" customWidth="1"/>
    <col min="2565" max="2565" width="50.140625" style="84" customWidth="1"/>
    <col min="2566" max="2566" width="13.85546875" style="84" customWidth="1"/>
    <col min="2567" max="2567" width="10.7109375" style="84" customWidth="1"/>
    <col min="2568" max="2568" width="10.5703125" style="84" customWidth="1"/>
    <col min="2569" max="2569" width="24" style="84" customWidth="1"/>
    <col min="2570" max="2570" width="1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58.7109375" style="84" customWidth="1"/>
    <col min="2576" max="2816" width="9.14062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58.7109375" style="84" customWidth="1"/>
    <col min="2821" max="2821" width="50.140625" style="84" customWidth="1"/>
    <col min="2822" max="2822" width="13.85546875" style="84" customWidth="1"/>
    <col min="2823" max="2823" width="10.7109375" style="84" customWidth="1"/>
    <col min="2824" max="2824" width="10.5703125" style="84" customWidth="1"/>
    <col min="2825" max="2825" width="24" style="84" customWidth="1"/>
    <col min="2826" max="2826" width="1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58.7109375" style="84" customWidth="1"/>
    <col min="2832" max="3072" width="9.14062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58.7109375" style="84" customWidth="1"/>
    <col min="3077" max="3077" width="50.140625" style="84" customWidth="1"/>
    <col min="3078" max="3078" width="13.85546875" style="84" customWidth="1"/>
    <col min="3079" max="3079" width="10.7109375" style="84" customWidth="1"/>
    <col min="3080" max="3080" width="10.5703125" style="84" customWidth="1"/>
    <col min="3081" max="3081" width="24" style="84" customWidth="1"/>
    <col min="3082" max="3082" width="1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58.7109375" style="84" customWidth="1"/>
    <col min="3088" max="3328" width="9.14062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58.7109375" style="84" customWidth="1"/>
    <col min="3333" max="3333" width="50.140625" style="84" customWidth="1"/>
    <col min="3334" max="3334" width="13.85546875" style="84" customWidth="1"/>
    <col min="3335" max="3335" width="10.7109375" style="84" customWidth="1"/>
    <col min="3336" max="3336" width="10.5703125" style="84" customWidth="1"/>
    <col min="3337" max="3337" width="24" style="84" customWidth="1"/>
    <col min="3338" max="3338" width="1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58.7109375" style="84" customWidth="1"/>
    <col min="3344" max="3584" width="9.14062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58.7109375" style="84" customWidth="1"/>
    <col min="3589" max="3589" width="50.140625" style="84" customWidth="1"/>
    <col min="3590" max="3590" width="13.85546875" style="84" customWidth="1"/>
    <col min="3591" max="3591" width="10.7109375" style="84" customWidth="1"/>
    <col min="3592" max="3592" width="10.5703125" style="84" customWidth="1"/>
    <col min="3593" max="3593" width="24" style="84" customWidth="1"/>
    <col min="3594" max="3594" width="1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58.7109375" style="84" customWidth="1"/>
    <col min="3600" max="3840" width="9.14062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58.7109375" style="84" customWidth="1"/>
    <col min="3845" max="3845" width="50.140625" style="84" customWidth="1"/>
    <col min="3846" max="3846" width="13.85546875" style="84" customWidth="1"/>
    <col min="3847" max="3847" width="10.7109375" style="84" customWidth="1"/>
    <col min="3848" max="3848" width="10.5703125" style="84" customWidth="1"/>
    <col min="3849" max="3849" width="24" style="84" customWidth="1"/>
    <col min="3850" max="3850" width="1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58.7109375" style="84" customWidth="1"/>
    <col min="3856" max="4096" width="9.14062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58.7109375" style="84" customWidth="1"/>
    <col min="4101" max="4101" width="50.140625" style="84" customWidth="1"/>
    <col min="4102" max="4102" width="13.85546875" style="84" customWidth="1"/>
    <col min="4103" max="4103" width="10.7109375" style="84" customWidth="1"/>
    <col min="4104" max="4104" width="10.5703125" style="84" customWidth="1"/>
    <col min="4105" max="4105" width="24" style="84" customWidth="1"/>
    <col min="4106" max="4106" width="1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58.7109375" style="84" customWidth="1"/>
    <col min="4112" max="4352" width="9.14062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58.7109375" style="84" customWidth="1"/>
    <col min="4357" max="4357" width="50.140625" style="84" customWidth="1"/>
    <col min="4358" max="4358" width="13.85546875" style="84" customWidth="1"/>
    <col min="4359" max="4359" width="10.7109375" style="84" customWidth="1"/>
    <col min="4360" max="4360" width="10.5703125" style="84" customWidth="1"/>
    <col min="4361" max="4361" width="24" style="84" customWidth="1"/>
    <col min="4362" max="4362" width="1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58.7109375" style="84" customWidth="1"/>
    <col min="4368" max="4608" width="9.14062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58.7109375" style="84" customWidth="1"/>
    <col min="4613" max="4613" width="50.140625" style="84" customWidth="1"/>
    <col min="4614" max="4614" width="13.85546875" style="84" customWidth="1"/>
    <col min="4615" max="4615" width="10.7109375" style="84" customWidth="1"/>
    <col min="4616" max="4616" width="10.5703125" style="84" customWidth="1"/>
    <col min="4617" max="4617" width="24" style="84" customWidth="1"/>
    <col min="4618" max="4618" width="1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58.7109375" style="84" customWidth="1"/>
    <col min="4624" max="4864" width="9.14062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58.7109375" style="84" customWidth="1"/>
    <col min="4869" max="4869" width="50.140625" style="84" customWidth="1"/>
    <col min="4870" max="4870" width="13.85546875" style="84" customWidth="1"/>
    <col min="4871" max="4871" width="10.7109375" style="84" customWidth="1"/>
    <col min="4872" max="4872" width="10.5703125" style="84" customWidth="1"/>
    <col min="4873" max="4873" width="24" style="84" customWidth="1"/>
    <col min="4874" max="4874" width="1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58.7109375" style="84" customWidth="1"/>
    <col min="4880" max="5120" width="9.14062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58.7109375" style="84" customWidth="1"/>
    <col min="5125" max="5125" width="50.140625" style="84" customWidth="1"/>
    <col min="5126" max="5126" width="13.85546875" style="84" customWidth="1"/>
    <col min="5127" max="5127" width="10.7109375" style="84" customWidth="1"/>
    <col min="5128" max="5128" width="10.5703125" style="84" customWidth="1"/>
    <col min="5129" max="5129" width="24" style="84" customWidth="1"/>
    <col min="5130" max="5130" width="1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58.7109375" style="84" customWidth="1"/>
    <col min="5136" max="5376" width="9.14062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58.7109375" style="84" customWidth="1"/>
    <col min="5381" max="5381" width="50.140625" style="84" customWidth="1"/>
    <col min="5382" max="5382" width="13.85546875" style="84" customWidth="1"/>
    <col min="5383" max="5383" width="10.7109375" style="84" customWidth="1"/>
    <col min="5384" max="5384" width="10.5703125" style="84" customWidth="1"/>
    <col min="5385" max="5385" width="24" style="84" customWidth="1"/>
    <col min="5386" max="5386" width="1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58.7109375" style="84" customWidth="1"/>
    <col min="5392" max="5632" width="9.14062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58.7109375" style="84" customWidth="1"/>
    <col min="5637" max="5637" width="50.140625" style="84" customWidth="1"/>
    <col min="5638" max="5638" width="13.85546875" style="84" customWidth="1"/>
    <col min="5639" max="5639" width="10.7109375" style="84" customWidth="1"/>
    <col min="5640" max="5640" width="10.5703125" style="84" customWidth="1"/>
    <col min="5641" max="5641" width="24" style="84" customWidth="1"/>
    <col min="5642" max="5642" width="1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58.7109375" style="84" customWidth="1"/>
    <col min="5648" max="5888" width="9.14062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58.7109375" style="84" customWidth="1"/>
    <col min="5893" max="5893" width="50.140625" style="84" customWidth="1"/>
    <col min="5894" max="5894" width="13.85546875" style="84" customWidth="1"/>
    <col min="5895" max="5895" width="10.7109375" style="84" customWidth="1"/>
    <col min="5896" max="5896" width="10.5703125" style="84" customWidth="1"/>
    <col min="5897" max="5897" width="24" style="84" customWidth="1"/>
    <col min="5898" max="5898" width="1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58.7109375" style="84" customWidth="1"/>
    <col min="5904" max="6144" width="9.14062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58.7109375" style="84" customWidth="1"/>
    <col min="6149" max="6149" width="50.140625" style="84" customWidth="1"/>
    <col min="6150" max="6150" width="13.85546875" style="84" customWidth="1"/>
    <col min="6151" max="6151" width="10.7109375" style="84" customWidth="1"/>
    <col min="6152" max="6152" width="10.5703125" style="84" customWidth="1"/>
    <col min="6153" max="6153" width="24" style="84" customWidth="1"/>
    <col min="6154" max="6154" width="1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58.7109375" style="84" customWidth="1"/>
    <col min="6160" max="6400" width="9.14062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58.7109375" style="84" customWidth="1"/>
    <col min="6405" max="6405" width="50.140625" style="84" customWidth="1"/>
    <col min="6406" max="6406" width="13.85546875" style="84" customWidth="1"/>
    <col min="6407" max="6407" width="10.7109375" style="84" customWidth="1"/>
    <col min="6408" max="6408" width="10.5703125" style="84" customWidth="1"/>
    <col min="6409" max="6409" width="24" style="84" customWidth="1"/>
    <col min="6410" max="6410" width="1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58.7109375" style="84" customWidth="1"/>
    <col min="6416" max="6656" width="9.14062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58.7109375" style="84" customWidth="1"/>
    <col min="6661" max="6661" width="50.140625" style="84" customWidth="1"/>
    <col min="6662" max="6662" width="13.85546875" style="84" customWidth="1"/>
    <col min="6663" max="6663" width="10.7109375" style="84" customWidth="1"/>
    <col min="6664" max="6664" width="10.5703125" style="84" customWidth="1"/>
    <col min="6665" max="6665" width="24" style="84" customWidth="1"/>
    <col min="6666" max="6666" width="1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58.7109375" style="84" customWidth="1"/>
    <col min="6672" max="6912" width="9.14062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58.7109375" style="84" customWidth="1"/>
    <col min="6917" max="6917" width="50.140625" style="84" customWidth="1"/>
    <col min="6918" max="6918" width="13.85546875" style="84" customWidth="1"/>
    <col min="6919" max="6919" width="10.7109375" style="84" customWidth="1"/>
    <col min="6920" max="6920" width="10.5703125" style="84" customWidth="1"/>
    <col min="6921" max="6921" width="24" style="84" customWidth="1"/>
    <col min="6922" max="6922" width="1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58.7109375" style="84" customWidth="1"/>
    <col min="6928" max="7168" width="9.14062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58.7109375" style="84" customWidth="1"/>
    <col min="7173" max="7173" width="50.140625" style="84" customWidth="1"/>
    <col min="7174" max="7174" width="13.85546875" style="84" customWidth="1"/>
    <col min="7175" max="7175" width="10.7109375" style="84" customWidth="1"/>
    <col min="7176" max="7176" width="10.5703125" style="84" customWidth="1"/>
    <col min="7177" max="7177" width="24" style="84" customWidth="1"/>
    <col min="7178" max="7178" width="1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58.7109375" style="84" customWidth="1"/>
    <col min="7184" max="7424" width="9.14062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58.7109375" style="84" customWidth="1"/>
    <col min="7429" max="7429" width="50.140625" style="84" customWidth="1"/>
    <col min="7430" max="7430" width="13.85546875" style="84" customWidth="1"/>
    <col min="7431" max="7431" width="10.7109375" style="84" customWidth="1"/>
    <col min="7432" max="7432" width="10.5703125" style="84" customWidth="1"/>
    <col min="7433" max="7433" width="24" style="84" customWidth="1"/>
    <col min="7434" max="7434" width="1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58.7109375" style="84" customWidth="1"/>
    <col min="7440" max="7680" width="9.14062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58.7109375" style="84" customWidth="1"/>
    <col min="7685" max="7685" width="50.140625" style="84" customWidth="1"/>
    <col min="7686" max="7686" width="13.85546875" style="84" customWidth="1"/>
    <col min="7687" max="7687" width="10.7109375" style="84" customWidth="1"/>
    <col min="7688" max="7688" width="10.5703125" style="84" customWidth="1"/>
    <col min="7689" max="7689" width="24" style="84" customWidth="1"/>
    <col min="7690" max="7690" width="1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58.7109375" style="84" customWidth="1"/>
    <col min="7696" max="7936" width="9.14062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58.7109375" style="84" customWidth="1"/>
    <col min="7941" max="7941" width="50.140625" style="84" customWidth="1"/>
    <col min="7942" max="7942" width="13.85546875" style="84" customWidth="1"/>
    <col min="7943" max="7943" width="10.7109375" style="84" customWidth="1"/>
    <col min="7944" max="7944" width="10.5703125" style="84" customWidth="1"/>
    <col min="7945" max="7945" width="24" style="84" customWidth="1"/>
    <col min="7946" max="7946" width="1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58.7109375" style="84" customWidth="1"/>
    <col min="7952" max="8192" width="9.14062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58.7109375" style="84" customWidth="1"/>
    <col min="8197" max="8197" width="50.140625" style="84" customWidth="1"/>
    <col min="8198" max="8198" width="13.85546875" style="84" customWidth="1"/>
    <col min="8199" max="8199" width="10.7109375" style="84" customWidth="1"/>
    <col min="8200" max="8200" width="10.5703125" style="84" customWidth="1"/>
    <col min="8201" max="8201" width="24" style="84" customWidth="1"/>
    <col min="8202" max="8202" width="1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58.7109375" style="84" customWidth="1"/>
    <col min="8208" max="8448" width="9.14062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58.7109375" style="84" customWidth="1"/>
    <col min="8453" max="8453" width="50.140625" style="84" customWidth="1"/>
    <col min="8454" max="8454" width="13.85546875" style="84" customWidth="1"/>
    <col min="8455" max="8455" width="10.7109375" style="84" customWidth="1"/>
    <col min="8456" max="8456" width="10.5703125" style="84" customWidth="1"/>
    <col min="8457" max="8457" width="24" style="84" customWidth="1"/>
    <col min="8458" max="8458" width="1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58.7109375" style="84" customWidth="1"/>
    <col min="8464" max="8704" width="9.14062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58.7109375" style="84" customWidth="1"/>
    <col min="8709" max="8709" width="50.140625" style="84" customWidth="1"/>
    <col min="8710" max="8710" width="13.85546875" style="84" customWidth="1"/>
    <col min="8711" max="8711" width="10.7109375" style="84" customWidth="1"/>
    <col min="8712" max="8712" width="10.5703125" style="84" customWidth="1"/>
    <col min="8713" max="8713" width="24" style="84" customWidth="1"/>
    <col min="8714" max="8714" width="1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58.7109375" style="84" customWidth="1"/>
    <col min="8720" max="8960" width="9.14062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58.7109375" style="84" customWidth="1"/>
    <col min="8965" max="8965" width="50.140625" style="84" customWidth="1"/>
    <col min="8966" max="8966" width="13.85546875" style="84" customWidth="1"/>
    <col min="8967" max="8967" width="10.7109375" style="84" customWidth="1"/>
    <col min="8968" max="8968" width="10.5703125" style="84" customWidth="1"/>
    <col min="8969" max="8969" width="24" style="84" customWidth="1"/>
    <col min="8970" max="8970" width="1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58.7109375" style="84" customWidth="1"/>
    <col min="8976" max="9216" width="9.14062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58.7109375" style="84" customWidth="1"/>
    <col min="9221" max="9221" width="50.140625" style="84" customWidth="1"/>
    <col min="9222" max="9222" width="13.85546875" style="84" customWidth="1"/>
    <col min="9223" max="9223" width="10.7109375" style="84" customWidth="1"/>
    <col min="9224" max="9224" width="10.5703125" style="84" customWidth="1"/>
    <col min="9225" max="9225" width="24" style="84" customWidth="1"/>
    <col min="9226" max="9226" width="1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58.7109375" style="84" customWidth="1"/>
    <col min="9232" max="9472" width="9.14062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58.7109375" style="84" customWidth="1"/>
    <col min="9477" max="9477" width="50.140625" style="84" customWidth="1"/>
    <col min="9478" max="9478" width="13.85546875" style="84" customWidth="1"/>
    <col min="9479" max="9479" width="10.7109375" style="84" customWidth="1"/>
    <col min="9480" max="9480" width="10.5703125" style="84" customWidth="1"/>
    <col min="9481" max="9481" width="24" style="84" customWidth="1"/>
    <col min="9482" max="9482" width="1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58.7109375" style="84" customWidth="1"/>
    <col min="9488" max="9728" width="9.14062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58.7109375" style="84" customWidth="1"/>
    <col min="9733" max="9733" width="50.140625" style="84" customWidth="1"/>
    <col min="9734" max="9734" width="13.85546875" style="84" customWidth="1"/>
    <col min="9735" max="9735" width="10.7109375" style="84" customWidth="1"/>
    <col min="9736" max="9736" width="10.5703125" style="84" customWidth="1"/>
    <col min="9737" max="9737" width="24" style="84" customWidth="1"/>
    <col min="9738" max="9738" width="1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58.7109375" style="84" customWidth="1"/>
    <col min="9744" max="9984" width="9.14062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58.7109375" style="84" customWidth="1"/>
    <col min="9989" max="9989" width="50.140625" style="84" customWidth="1"/>
    <col min="9990" max="9990" width="13.85546875" style="84" customWidth="1"/>
    <col min="9991" max="9991" width="10.7109375" style="84" customWidth="1"/>
    <col min="9992" max="9992" width="10.5703125" style="84" customWidth="1"/>
    <col min="9993" max="9993" width="24" style="84" customWidth="1"/>
    <col min="9994" max="9994" width="1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58.7109375" style="84" customWidth="1"/>
    <col min="10000" max="10240" width="9.14062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58.7109375" style="84" customWidth="1"/>
    <col min="10245" max="10245" width="50.140625" style="84" customWidth="1"/>
    <col min="10246" max="10246" width="13.85546875" style="84" customWidth="1"/>
    <col min="10247" max="10247" width="10.7109375" style="84" customWidth="1"/>
    <col min="10248" max="10248" width="10.5703125" style="84" customWidth="1"/>
    <col min="10249" max="10249" width="24" style="84" customWidth="1"/>
    <col min="10250" max="10250" width="1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58.7109375" style="84" customWidth="1"/>
    <col min="10256" max="10496" width="9.14062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58.7109375" style="84" customWidth="1"/>
    <col min="10501" max="10501" width="50.140625" style="84" customWidth="1"/>
    <col min="10502" max="10502" width="13.85546875" style="84" customWidth="1"/>
    <col min="10503" max="10503" width="10.7109375" style="84" customWidth="1"/>
    <col min="10504" max="10504" width="10.5703125" style="84" customWidth="1"/>
    <col min="10505" max="10505" width="24" style="84" customWidth="1"/>
    <col min="10506" max="10506" width="1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58.7109375" style="84" customWidth="1"/>
    <col min="10512" max="10752" width="9.14062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58.7109375" style="84" customWidth="1"/>
    <col min="10757" max="10757" width="50.140625" style="84" customWidth="1"/>
    <col min="10758" max="10758" width="13.85546875" style="84" customWidth="1"/>
    <col min="10759" max="10759" width="10.7109375" style="84" customWidth="1"/>
    <col min="10760" max="10760" width="10.5703125" style="84" customWidth="1"/>
    <col min="10761" max="10761" width="24" style="84" customWidth="1"/>
    <col min="10762" max="10762" width="1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58.7109375" style="84" customWidth="1"/>
    <col min="10768" max="11008" width="9.14062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58.7109375" style="84" customWidth="1"/>
    <col min="11013" max="11013" width="50.140625" style="84" customWidth="1"/>
    <col min="11014" max="11014" width="13.85546875" style="84" customWidth="1"/>
    <col min="11015" max="11015" width="10.7109375" style="84" customWidth="1"/>
    <col min="11016" max="11016" width="10.5703125" style="84" customWidth="1"/>
    <col min="11017" max="11017" width="24" style="84" customWidth="1"/>
    <col min="11018" max="11018" width="1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58.7109375" style="84" customWidth="1"/>
    <col min="11024" max="11264" width="9.14062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58.7109375" style="84" customWidth="1"/>
    <col min="11269" max="11269" width="50.140625" style="84" customWidth="1"/>
    <col min="11270" max="11270" width="13.85546875" style="84" customWidth="1"/>
    <col min="11271" max="11271" width="10.7109375" style="84" customWidth="1"/>
    <col min="11272" max="11272" width="10.5703125" style="84" customWidth="1"/>
    <col min="11273" max="11273" width="24" style="84" customWidth="1"/>
    <col min="11274" max="11274" width="1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58.7109375" style="84" customWidth="1"/>
    <col min="11280" max="11520" width="9.14062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58.7109375" style="84" customWidth="1"/>
    <col min="11525" max="11525" width="50.140625" style="84" customWidth="1"/>
    <col min="11526" max="11526" width="13.85546875" style="84" customWidth="1"/>
    <col min="11527" max="11527" width="10.7109375" style="84" customWidth="1"/>
    <col min="11528" max="11528" width="10.5703125" style="84" customWidth="1"/>
    <col min="11529" max="11529" width="24" style="84" customWidth="1"/>
    <col min="11530" max="11530" width="1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58.7109375" style="84" customWidth="1"/>
    <col min="11536" max="11776" width="9.14062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58.7109375" style="84" customWidth="1"/>
    <col min="11781" max="11781" width="50.140625" style="84" customWidth="1"/>
    <col min="11782" max="11782" width="13.85546875" style="84" customWidth="1"/>
    <col min="11783" max="11783" width="10.7109375" style="84" customWidth="1"/>
    <col min="11784" max="11784" width="10.5703125" style="84" customWidth="1"/>
    <col min="11785" max="11785" width="24" style="84" customWidth="1"/>
    <col min="11786" max="11786" width="1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58.7109375" style="84" customWidth="1"/>
    <col min="11792" max="12032" width="9.14062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58.7109375" style="84" customWidth="1"/>
    <col min="12037" max="12037" width="50.140625" style="84" customWidth="1"/>
    <col min="12038" max="12038" width="13.85546875" style="84" customWidth="1"/>
    <col min="12039" max="12039" width="10.7109375" style="84" customWidth="1"/>
    <col min="12040" max="12040" width="10.5703125" style="84" customWidth="1"/>
    <col min="12041" max="12041" width="24" style="84" customWidth="1"/>
    <col min="12042" max="12042" width="1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58.7109375" style="84" customWidth="1"/>
    <col min="12048" max="12288" width="9.14062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58.7109375" style="84" customWidth="1"/>
    <col min="12293" max="12293" width="50.140625" style="84" customWidth="1"/>
    <col min="12294" max="12294" width="13.85546875" style="84" customWidth="1"/>
    <col min="12295" max="12295" width="10.7109375" style="84" customWidth="1"/>
    <col min="12296" max="12296" width="10.5703125" style="84" customWidth="1"/>
    <col min="12297" max="12297" width="24" style="84" customWidth="1"/>
    <col min="12298" max="12298" width="1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58.7109375" style="84" customWidth="1"/>
    <col min="12304" max="12544" width="9.14062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58.7109375" style="84" customWidth="1"/>
    <col min="12549" max="12549" width="50.140625" style="84" customWidth="1"/>
    <col min="12550" max="12550" width="13.85546875" style="84" customWidth="1"/>
    <col min="12551" max="12551" width="10.7109375" style="84" customWidth="1"/>
    <col min="12552" max="12552" width="10.5703125" style="84" customWidth="1"/>
    <col min="12553" max="12553" width="24" style="84" customWidth="1"/>
    <col min="12554" max="12554" width="1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58.7109375" style="84" customWidth="1"/>
    <col min="12560" max="12800" width="9.14062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58.7109375" style="84" customWidth="1"/>
    <col min="12805" max="12805" width="50.140625" style="84" customWidth="1"/>
    <col min="12806" max="12806" width="13.85546875" style="84" customWidth="1"/>
    <col min="12807" max="12807" width="10.7109375" style="84" customWidth="1"/>
    <col min="12808" max="12808" width="10.5703125" style="84" customWidth="1"/>
    <col min="12809" max="12809" width="24" style="84" customWidth="1"/>
    <col min="12810" max="12810" width="1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58.7109375" style="84" customWidth="1"/>
    <col min="12816" max="13056" width="9.14062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58.7109375" style="84" customWidth="1"/>
    <col min="13061" max="13061" width="50.140625" style="84" customWidth="1"/>
    <col min="13062" max="13062" width="13.85546875" style="84" customWidth="1"/>
    <col min="13063" max="13063" width="10.7109375" style="84" customWidth="1"/>
    <col min="13064" max="13064" width="10.5703125" style="84" customWidth="1"/>
    <col min="13065" max="13065" width="24" style="84" customWidth="1"/>
    <col min="13066" max="13066" width="1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58.7109375" style="84" customWidth="1"/>
    <col min="13072" max="13312" width="9.14062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58.7109375" style="84" customWidth="1"/>
    <col min="13317" max="13317" width="50.140625" style="84" customWidth="1"/>
    <col min="13318" max="13318" width="13.85546875" style="84" customWidth="1"/>
    <col min="13319" max="13319" width="10.7109375" style="84" customWidth="1"/>
    <col min="13320" max="13320" width="10.5703125" style="84" customWidth="1"/>
    <col min="13321" max="13321" width="24" style="84" customWidth="1"/>
    <col min="13322" max="13322" width="1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58.7109375" style="84" customWidth="1"/>
    <col min="13328" max="13568" width="9.14062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58.7109375" style="84" customWidth="1"/>
    <col min="13573" max="13573" width="50.140625" style="84" customWidth="1"/>
    <col min="13574" max="13574" width="13.85546875" style="84" customWidth="1"/>
    <col min="13575" max="13575" width="10.7109375" style="84" customWidth="1"/>
    <col min="13576" max="13576" width="10.5703125" style="84" customWidth="1"/>
    <col min="13577" max="13577" width="24" style="84" customWidth="1"/>
    <col min="13578" max="13578" width="1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58.7109375" style="84" customWidth="1"/>
    <col min="13584" max="13824" width="9.14062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58.7109375" style="84" customWidth="1"/>
    <col min="13829" max="13829" width="50.140625" style="84" customWidth="1"/>
    <col min="13830" max="13830" width="13.85546875" style="84" customWidth="1"/>
    <col min="13831" max="13831" width="10.7109375" style="84" customWidth="1"/>
    <col min="13832" max="13832" width="10.5703125" style="84" customWidth="1"/>
    <col min="13833" max="13833" width="24" style="84" customWidth="1"/>
    <col min="13834" max="13834" width="1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58.7109375" style="84" customWidth="1"/>
    <col min="13840" max="14080" width="9.14062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58.7109375" style="84" customWidth="1"/>
    <col min="14085" max="14085" width="50.140625" style="84" customWidth="1"/>
    <col min="14086" max="14086" width="13.85546875" style="84" customWidth="1"/>
    <col min="14087" max="14087" width="10.7109375" style="84" customWidth="1"/>
    <col min="14088" max="14088" width="10.5703125" style="84" customWidth="1"/>
    <col min="14089" max="14089" width="24" style="84" customWidth="1"/>
    <col min="14090" max="14090" width="1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58.7109375" style="84" customWidth="1"/>
    <col min="14096" max="14336" width="9.14062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58.7109375" style="84" customWidth="1"/>
    <col min="14341" max="14341" width="50.140625" style="84" customWidth="1"/>
    <col min="14342" max="14342" width="13.85546875" style="84" customWidth="1"/>
    <col min="14343" max="14343" width="10.7109375" style="84" customWidth="1"/>
    <col min="14344" max="14344" width="10.5703125" style="84" customWidth="1"/>
    <col min="14345" max="14345" width="24" style="84" customWidth="1"/>
    <col min="14346" max="14346" width="1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58.7109375" style="84" customWidth="1"/>
    <col min="14352" max="14592" width="9.14062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58.7109375" style="84" customWidth="1"/>
    <col min="14597" max="14597" width="50.140625" style="84" customWidth="1"/>
    <col min="14598" max="14598" width="13.85546875" style="84" customWidth="1"/>
    <col min="14599" max="14599" width="10.7109375" style="84" customWidth="1"/>
    <col min="14600" max="14600" width="10.5703125" style="84" customWidth="1"/>
    <col min="14601" max="14601" width="24" style="84" customWidth="1"/>
    <col min="14602" max="14602" width="1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58.7109375" style="84" customWidth="1"/>
    <col min="14608" max="14848" width="9.14062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58.7109375" style="84" customWidth="1"/>
    <col min="14853" max="14853" width="50.140625" style="84" customWidth="1"/>
    <col min="14854" max="14854" width="13.85546875" style="84" customWidth="1"/>
    <col min="14855" max="14855" width="10.7109375" style="84" customWidth="1"/>
    <col min="14856" max="14856" width="10.5703125" style="84" customWidth="1"/>
    <col min="14857" max="14857" width="24" style="84" customWidth="1"/>
    <col min="14858" max="14858" width="1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58.7109375" style="84" customWidth="1"/>
    <col min="14864" max="15104" width="9.14062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58.7109375" style="84" customWidth="1"/>
    <col min="15109" max="15109" width="50.140625" style="84" customWidth="1"/>
    <col min="15110" max="15110" width="13.85546875" style="84" customWidth="1"/>
    <col min="15111" max="15111" width="10.7109375" style="84" customWidth="1"/>
    <col min="15112" max="15112" width="10.5703125" style="84" customWidth="1"/>
    <col min="15113" max="15113" width="24" style="84" customWidth="1"/>
    <col min="15114" max="15114" width="1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58.7109375" style="84" customWidth="1"/>
    <col min="15120" max="15360" width="9.14062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58.7109375" style="84" customWidth="1"/>
    <col min="15365" max="15365" width="50.140625" style="84" customWidth="1"/>
    <col min="15366" max="15366" width="13.85546875" style="84" customWidth="1"/>
    <col min="15367" max="15367" width="10.7109375" style="84" customWidth="1"/>
    <col min="15368" max="15368" width="10.5703125" style="84" customWidth="1"/>
    <col min="15369" max="15369" width="24" style="84" customWidth="1"/>
    <col min="15370" max="15370" width="1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58.7109375" style="84" customWidth="1"/>
    <col min="15376" max="15616" width="9.14062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58.7109375" style="84" customWidth="1"/>
    <col min="15621" max="15621" width="50.140625" style="84" customWidth="1"/>
    <col min="15622" max="15622" width="13.85546875" style="84" customWidth="1"/>
    <col min="15623" max="15623" width="10.7109375" style="84" customWidth="1"/>
    <col min="15624" max="15624" width="10.5703125" style="84" customWidth="1"/>
    <col min="15625" max="15625" width="24" style="84" customWidth="1"/>
    <col min="15626" max="15626" width="1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58.7109375" style="84" customWidth="1"/>
    <col min="15632" max="15872" width="9.14062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58.7109375" style="84" customWidth="1"/>
    <col min="15877" max="15877" width="50.140625" style="84" customWidth="1"/>
    <col min="15878" max="15878" width="13.85546875" style="84" customWidth="1"/>
    <col min="15879" max="15879" width="10.7109375" style="84" customWidth="1"/>
    <col min="15880" max="15880" width="10.5703125" style="84" customWidth="1"/>
    <col min="15881" max="15881" width="24" style="84" customWidth="1"/>
    <col min="15882" max="15882" width="1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58.7109375" style="84" customWidth="1"/>
    <col min="15888" max="16128" width="9.14062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58.7109375" style="84" customWidth="1"/>
    <col min="16133" max="16133" width="50.140625" style="84" customWidth="1"/>
    <col min="16134" max="16134" width="13.85546875" style="84" customWidth="1"/>
    <col min="16135" max="16135" width="10.7109375" style="84" customWidth="1"/>
    <col min="16136" max="16136" width="10.5703125" style="84" customWidth="1"/>
    <col min="16137" max="16137" width="24" style="84" customWidth="1"/>
    <col min="16138" max="16138" width="1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58.7109375" style="84" customWidth="1"/>
    <col min="16144" max="16384" width="9.140625" style="84"/>
  </cols>
  <sheetData>
    <row r="1" spans="1:15" x14ac:dyDescent="0.25">
      <c r="A1" s="62" t="s">
        <v>428</v>
      </c>
      <c r="B1" s="62" t="s">
        <v>429</v>
      </c>
      <c r="C1" s="62" t="s">
        <v>430</v>
      </c>
      <c r="D1" s="62" t="s">
        <v>431</v>
      </c>
      <c r="E1" s="62" t="s">
        <v>432</v>
      </c>
      <c r="F1" s="62" t="s">
        <v>433</v>
      </c>
      <c r="G1" s="62" t="s">
        <v>434</v>
      </c>
      <c r="H1" s="62" t="s">
        <v>435</v>
      </c>
      <c r="I1" s="62" t="s">
        <v>436</v>
      </c>
      <c r="J1" s="62" t="s">
        <v>437</v>
      </c>
      <c r="K1" s="62" t="s">
        <v>438</v>
      </c>
      <c r="L1" s="62" t="s">
        <v>439</v>
      </c>
      <c r="M1" s="62" t="s">
        <v>440</v>
      </c>
      <c r="N1" s="62" t="s">
        <v>441</v>
      </c>
      <c r="O1" s="62" t="s">
        <v>442</v>
      </c>
    </row>
    <row r="2" spans="1:15" hidden="1" x14ac:dyDescent="0.25">
      <c r="A2" s="84" t="s">
        <v>692</v>
      </c>
      <c r="B2" s="84" t="s">
        <v>687</v>
      </c>
      <c r="C2" s="84" t="s">
        <v>391</v>
      </c>
      <c r="D2" s="84" t="s">
        <v>693</v>
      </c>
      <c r="E2" s="84" t="s">
        <v>458</v>
      </c>
      <c r="F2" s="78"/>
      <c r="G2" s="79">
        <v>87.6</v>
      </c>
      <c r="H2" s="79">
        <v>-86.599999999284037</v>
      </c>
      <c r="I2" s="84" t="s">
        <v>585</v>
      </c>
      <c r="K2" s="79">
        <v>87.6</v>
      </c>
      <c r="L2" s="79">
        <v>0</v>
      </c>
      <c r="M2" s="78">
        <v>0</v>
      </c>
      <c r="N2" s="84" t="s">
        <v>694</v>
      </c>
      <c r="O2" s="84" t="s">
        <v>446</v>
      </c>
    </row>
    <row r="3" spans="1:15" hidden="1" x14ac:dyDescent="0.25">
      <c r="A3" s="84" t="s">
        <v>694</v>
      </c>
      <c r="B3" s="84" t="s">
        <v>694</v>
      </c>
      <c r="C3" s="85" t="s">
        <v>463</v>
      </c>
      <c r="D3" s="84" t="s">
        <v>463</v>
      </c>
      <c r="E3" s="84" t="s">
        <v>7</v>
      </c>
      <c r="F3" s="78">
        <v>87.6</v>
      </c>
      <c r="G3" s="79"/>
      <c r="H3" s="78">
        <v>1.0000000007159571</v>
      </c>
      <c r="I3" s="84" t="s">
        <v>585</v>
      </c>
      <c r="K3" s="78">
        <v>87.6</v>
      </c>
      <c r="L3" s="79">
        <v>0</v>
      </c>
      <c r="M3" s="78">
        <v>0</v>
      </c>
      <c r="N3" s="84" t="s">
        <v>694</v>
      </c>
      <c r="O3" s="84" t="s">
        <v>463</v>
      </c>
    </row>
    <row r="4" spans="1:15" hidden="1" x14ac:dyDescent="0.25">
      <c r="A4" s="84" t="s">
        <v>695</v>
      </c>
      <c r="B4" s="84" t="s">
        <v>695</v>
      </c>
      <c r="C4" s="84" t="s">
        <v>629</v>
      </c>
      <c r="D4" s="84" t="s">
        <v>696</v>
      </c>
      <c r="E4" s="84" t="s">
        <v>7</v>
      </c>
      <c r="F4" s="78"/>
      <c r="G4" s="79">
        <v>1</v>
      </c>
      <c r="H4" s="78">
        <v>7.1595707140659215E-10</v>
      </c>
      <c r="I4" s="84" t="s">
        <v>585</v>
      </c>
      <c r="K4" s="79">
        <v>1</v>
      </c>
      <c r="L4" s="79">
        <v>0</v>
      </c>
      <c r="M4" s="78">
        <v>0</v>
      </c>
      <c r="N4" s="84" t="s">
        <v>695</v>
      </c>
      <c r="O4" s="84" t="s">
        <v>696</v>
      </c>
    </row>
    <row r="5" spans="1:15" hidden="1" x14ac:dyDescent="0.25">
      <c r="A5" s="84" t="s">
        <v>697</v>
      </c>
      <c r="B5" s="84" t="s">
        <v>697</v>
      </c>
      <c r="C5" s="84" t="s">
        <v>629</v>
      </c>
      <c r="D5" s="84" t="s">
        <v>698</v>
      </c>
      <c r="E5" s="84" t="s">
        <v>7</v>
      </c>
      <c r="F5" s="78"/>
      <c r="G5" s="79">
        <v>1</v>
      </c>
      <c r="H5" s="79"/>
      <c r="I5" s="84" t="s">
        <v>585</v>
      </c>
      <c r="K5" s="79">
        <v>1</v>
      </c>
      <c r="L5" s="79">
        <v>0</v>
      </c>
      <c r="M5" s="78">
        <v>0</v>
      </c>
      <c r="N5" s="84" t="s">
        <v>697</v>
      </c>
      <c r="O5" s="84" t="s">
        <v>698</v>
      </c>
    </row>
    <row r="6" spans="1:15" hidden="1" x14ac:dyDescent="0.25">
      <c r="A6" s="84" t="s">
        <v>697</v>
      </c>
      <c r="B6" s="84" t="s">
        <v>697</v>
      </c>
      <c r="C6" s="90" t="s">
        <v>630</v>
      </c>
      <c r="D6" s="84" t="s">
        <v>699</v>
      </c>
      <c r="E6" s="84" t="s">
        <v>7</v>
      </c>
      <c r="F6" s="78">
        <v>1</v>
      </c>
      <c r="G6" s="79"/>
      <c r="H6" s="78">
        <v>7.1595707140659215E-10</v>
      </c>
      <c r="I6" s="84" t="s">
        <v>585</v>
      </c>
      <c r="K6" s="78">
        <v>1</v>
      </c>
      <c r="L6" s="79">
        <v>0</v>
      </c>
      <c r="M6" s="78">
        <v>0</v>
      </c>
      <c r="N6" s="84" t="s">
        <v>697</v>
      </c>
      <c r="O6" s="84" t="s">
        <v>699</v>
      </c>
    </row>
    <row r="7" spans="1:15" hidden="1" x14ac:dyDescent="0.25">
      <c r="A7" s="84" t="s">
        <v>700</v>
      </c>
      <c r="B7" s="84" t="s">
        <v>701</v>
      </c>
      <c r="C7" s="84" t="s">
        <v>409</v>
      </c>
      <c r="D7" s="84" t="s">
        <v>702</v>
      </c>
      <c r="E7" s="84" t="s">
        <v>643</v>
      </c>
      <c r="F7" s="78"/>
      <c r="G7" s="79">
        <v>1144.31</v>
      </c>
      <c r="H7" s="79"/>
      <c r="I7" s="84" t="s">
        <v>585</v>
      </c>
      <c r="K7" s="79">
        <v>1144.31</v>
      </c>
      <c r="L7" s="79">
        <v>0</v>
      </c>
      <c r="M7" s="78">
        <v>0</v>
      </c>
      <c r="N7" s="84" t="s">
        <v>703</v>
      </c>
    </row>
    <row r="8" spans="1:15" hidden="1" x14ac:dyDescent="0.25">
      <c r="A8" s="84" t="s">
        <v>700</v>
      </c>
      <c r="B8" s="84" t="s">
        <v>701</v>
      </c>
      <c r="C8" s="84" t="s">
        <v>409</v>
      </c>
      <c r="D8" s="84" t="s">
        <v>702</v>
      </c>
      <c r="E8" s="84" t="s">
        <v>644</v>
      </c>
      <c r="F8" s="78"/>
      <c r="G8" s="79">
        <v>1008.78</v>
      </c>
      <c r="H8" s="79">
        <v>-2153.0899999992839</v>
      </c>
      <c r="I8" s="84" t="s">
        <v>585</v>
      </c>
      <c r="K8" s="79">
        <v>1008.78</v>
      </c>
      <c r="L8" s="79">
        <v>0</v>
      </c>
      <c r="M8" s="78">
        <v>0</v>
      </c>
      <c r="N8" s="84" t="s">
        <v>703</v>
      </c>
    </row>
    <row r="9" spans="1:15" hidden="1" x14ac:dyDescent="0.25">
      <c r="A9" s="84" t="s">
        <v>704</v>
      </c>
      <c r="B9" s="84" t="s">
        <v>701</v>
      </c>
      <c r="C9" s="84" t="s">
        <v>409</v>
      </c>
      <c r="D9" s="84" t="s">
        <v>688</v>
      </c>
      <c r="E9" s="84" t="s">
        <v>670</v>
      </c>
      <c r="F9" s="78"/>
      <c r="G9" s="79">
        <v>1341.89</v>
      </c>
      <c r="H9" s="79">
        <v>-3494.9799999992838</v>
      </c>
      <c r="I9" s="84" t="s">
        <v>585</v>
      </c>
      <c r="K9" s="79">
        <v>1341.89</v>
      </c>
      <c r="L9" s="79">
        <v>0</v>
      </c>
      <c r="M9" s="78">
        <v>0</v>
      </c>
      <c r="N9" s="84" t="s">
        <v>703</v>
      </c>
    </row>
    <row r="10" spans="1:15" hidden="1" x14ac:dyDescent="0.25">
      <c r="A10" s="84" t="s">
        <v>705</v>
      </c>
      <c r="B10" s="84" t="s">
        <v>687</v>
      </c>
      <c r="C10" s="84" t="s">
        <v>471</v>
      </c>
      <c r="D10" s="84" t="s">
        <v>706</v>
      </c>
      <c r="E10" s="84" t="s">
        <v>472</v>
      </c>
      <c r="F10" s="78"/>
      <c r="G10" s="79">
        <v>33150.97</v>
      </c>
      <c r="H10" s="79"/>
      <c r="I10" s="84" t="s">
        <v>585</v>
      </c>
      <c r="K10" s="79">
        <v>33150.97</v>
      </c>
      <c r="L10" s="79">
        <v>0</v>
      </c>
      <c r="M10" s="78">
        <v>0</v>
      </c>
      <c r="N10" s="84" t="s">
        <v>703</v>
      </c>
    </row>
    <row r="11" spans="1:15" hidden="1" x14ac:dyDescent="0.25">
      <c r="A11" s="84" t="s">
        <v>705</v>
      </c>
      <c r="B11" s="84" t="s">
        <v>687</v>
      </c>
      <c r="C11" s="84" t="s">
        <v>474</v>
      </c>
      <c r="D11" s="84" t="s">
        <v>707</v>
      </c>
      <c r="E11" s="84" t="s">
        <v>708</v>
      </c>
      <c r="F11" s="78"/>
      <c r="G11" s="79">
        <v>12.83</v>
      </c>
      <c r="H11" s="79">
        <v>-36658.779999999286</v>
      </c>
      <c r="I11" s="84" t="s">
        <v>585</v>
      </c>
      <c r="K11" s="79">
        <v>12.83</v>
      </c>
      <c r="L11" s="79">
        <v>0</v>
      </c>
      <c r="M11" s="78">
        <v>0</v>
      </c>
      <c r="N11" s="84" t="s">
        <v>703</v>
      </c>
    </row>
    <row r="12" spans="1:15" hidden="1" x14ac:dyDescent="0.25">
      <c r="A12" s="84" t="s">
        <v>703</v>
      </c>
      <c r="B12" s="84" t="s">
        <v>703</v>
      </c>
      <c r="C12" s="85" t="s">
        <v>463</v>
      </c>
      <c r="D12" s="84" t="s">
        <v>463</v>
      </c>
      <c r="E12" s="84" t="s">
        <v>7</v>
      </c>
      <c r="F12" s="78">
        <v>36659.78</v>
      </c>
      <c r="G12" s="79"/>
      <c r="H12" s="78">
        <v>1.0000000007130438</v>
      </c>
      <c r="I12" s="84" t="s">
        <v>585</v>
      </c>
      <c r="K12" s="78">
        <v>36659.78</v>
      </c>
      <c r="L12" s="79">
        <v>0</v>
      </c>
      <c r="M12" s="78">
        <v>0</v>
      </c>
      <c r="N12" s="84" t="s">
        <v>703</v>
      </c>
      <c r="O12" s="84" t="s">
        <v>463</v>
      </c>
    </row>
    <row r="13" spans="1:15" hidden="1" x14ac:dyDescent="0.25">
      <c r="A13" s="84" t="s">
        <v>705</v>
      </c>
      <c r="B13" s="84" t="s">
        <v>687</v>
      </c>
      <c r="C13" s="84" t="s">
        <v>476</v>
      </c>
      <c r="D13" s="84" t="s">
        <v>709</v>
      </c>
      <c r="E13" s="84" t="s">
        <v>708</v>
      </c>
      <c r="F13" s="78"/>
      <c r="G13" s="79">
        <v>17933.439999999999</v>
      </c>
      <c r="H13" s="79"/>
      <c r="I13" s="84" t="s">
        <v>585</v>
      </c>
      <c r="K13" s="79">
        <v>17933.439999999999</v>
      </c>
      <c r="L13" s="79">
        <v>0</v>
      </c>
      <c r="M13" s="78">
        <v>0</v>
      </c>
      <c r="N13" s="84" t="s">
        <v>705</v>
      </c>
    </row>
    <row r="14" spans="1:15" hidden="1" x14ac:dyDescent="0.25">
      <c r="A14" s="84" t="s">
        <v>705</v>
      </c>
      <c r="B14" s="84" t="s">
        <v>687</v>
      </c>
      <c r="C14" s="84" t="s">
        <v>476</v>
      </c>
      <c r="D14" s="84" t="s">
        <v>710</v>
      </c>
      <c r="E14" s="84" t="s">
        <v>708</v>
      </c>
      <c r="F14" s="78"/>
      <c r="G14" s="79">
        <v>232.5</v>
      </c>
      <c r="H14" s="79"/>
      <c r="I14" s="84" t="s">
        <v>585</v>
      </c>
      <c r="K14" s="79">
        <v>232.5</v>
      </c>
      <c r="L14" s="79">
        <v>0</v>
      </c>
      <c r="M14" s="78">
        <v>0</v>
      </c>
      <c r="N14" s="84" t="s">
        <v>705</v>
      </c>
    </row>
    <row r="15" spans="1:15" hidden="1" x14ac:dyDescent="0.25">
      <c r="A15" s="84" t="s">
        <v>705</v>
      </c>
      <c r="B15" s="84" t="s">
        <v>687</v>
      </c>
      <c r="C15" s="84" t="s">
        <v>473</v>
      </c>
      <c r="D15" s="84" t="s">
        <v>711</v>
      </c>
      <c r="E15" s="84" t="s">
        <v>472</v>
      </c>
      <c r="F15" s="78"/>
      <c r="G15" s="79">
        <v>695.89</v>
      </c>
      <c r="H15" s="79"/>
      <c r="I15" s="84" t="s">
        <v>585</v>
      </c>
      <c r="K15" s="79">
        <v>695.89</v>
      </c>
      <c r="L15" s="79">
        <v>0</v>
      </c>
      <c r="M15" s="78">
        <v>0</v>
      </c>
      <c r="N15" s="84" t="s">
        <v>705</v>
      </c>
    </row>
    <row r="16" spans="1:15" hidden="1" x14ac:dyDescent="0.25">
      <c r="A16" s="84" t="s">
        <v>705</v>
      </c>
      <c r="B16" s="84" t="s">
        <v>687</v>
      </c>
      <c r="C16" s="84" t="s">
        <v>475</v>
      </c>
      <c r="D16" s="84" t="s">
        <v>712</v>
      </c>
      <c r="E16" s="84" t="s">
        <v>708</v>
      </c>
      <c r="F16" s="78"/>
      <c r="G16" s="79">
        <v>5914.01</v>
      </c>
      <c r="H16" s="79"/>
      <c r="I16" s="84" t="s">
        <v>585</v>
      </c>
      <c r="K16" s="79">
        <v>5914.01</v>
      </c>
      <c r="L16" s="79">
        <v>0</v>
      </c>
      <c r="M16" s="78">
        <v>0</v>
      </c>
      <c r="N16" s="84" t="s">
        <v>705</v>
      </c>
    </row>
    <row r="17" spans="1:15" hidden="1" x14ac:dyDescent="0.25">
      <c r="A17" s="84" t="s">
        <v>705</v>
      </c>
      <c r="B17" s="84" t="s">
        <v>687</v>
      </c>
      <c r="C17" s="84" t="s">
        <v>475</v>
      </c>
      <c r="D17" s="84" t="s">
        <v>713</v>
      </c>
      <c r="E17" s="84" t="s">
        <v>708</v>
      </c>
      <c r="F17" s="78"/>
      <c r="G17" s="79">
        <v>75</v>
      </c>
      <c r="H17" s="79"/>
      <c r="I17" s="84" t="s">
        <v>585</v>
      </c>
      <c r="K17" s="79">
        <v>75</v>
      </c>
      <c r="L17" s="79">
        <v>0</v>
      </c>
      <c r="M17" s="78">
        <v>0</v>
      </c>
      <c r="N17" s="84" t="s">
        <v>705</v>
      </c>
    </row>
    <row r="18" spans="1:15" hidden="1" x14ac:dyDescent="0.25">
      <c r="A18" s="84" t="s">
        <v>705</v>
      </c>
      <c r="B18" s="84" t="s">
        <v>705</v>
      </c>
      <c r="C18" s="85" t="s">
        <v>463</v>
      </c>
      <c r="D18" s="84" t="s">
        <v>463</v>
      </c>
      <c r="E18" s="84" t="s">
        <v>7</v>
      </c>
      <c r="F18" s="78">
        <v>24850.84</v>
      </c>
      <c r="G18" s="79"/>
      <c r="H18" s="78">
        <v>1.0000000007166818</v>
      </c>
      <c r="I18" s="84" t="s">
        <v>585</v>
      </c>
      <c r="K18" s="78">
        <v>24850.84</v>
      </c>
      <c r="L18" s="79">
        <v>0</v>
      </c>
      <c r="M18" s="78">
        <v>0</v>
      </c>
      <c r="N18" s="84" t="s">
        <v>705</v>
      </c>
      <c r="O18" s="84" t="s">
        <v>463</v>
      </c>
    </row>
    <row r="19" spans="1:15" hidden="1" x14ac:dyDescent="0.25">
      <c r="A19" s="84" t="s">
        <v>714</v>
      </c>
      <c r="B19" s="84" t="s">
        <v>714</v>
      </c>
      <c r="C19" s="85" t="s">
        <v>463</v>
      </c>
      <c r="D19" s="84" t="s">
        <v>463</v>
      </c>
      <c r="E19" s="84" t="s">
        <v>7</v>
      </c>
      <c r="F19" s="78">
        <v>10</v>
      </c>
      <c r="G19" s="79"/>
      <c r="H19" s="78"/>
      <c r="I19" s="84" t="s">
        <v>585</v>
      </c>
      <c r="K19" s="78">
        <v>10</v>
      </c>
      <c r="L19" s="79">
        <v>0</v>
      </c>
      <c r="M19" s="78">
        <v>0</v>
      </c>
      <c r="N19" s="84" t="s">
        <v>714</v>
      </c>
      <c r="O19" s="84" t="s">
        <v>463</v>
      </c>
    </row>
    <row r="20" spans="1:15" hidden="1" x14ac:dyDescent="0.25">
      <c r="A20" s="84" t="s">
        <v>714</v>
      </c>
      <c r="B20" s="84" t="s">
        <v>714</v>
      </c>
      <c r="C20" s="84" t="s">
        <v>398</v>
      </c>
      <c r="D20" s="84" t="s">
        <v>690</v>
      </c>
      <c r="E20" s="84" t="s">
        <v>7</v>
      </c>
      <c r="F20" s="78"/>
      <c r="G20" s="79">
        <v>4</v>
      </c>
      <c r="H20" s="78">
        <v>7.0000000007166818</v>
      </c>
      <c r="I20" s="84" t="s">
        <v>585</v>
      </c>
      <c r="K20" s="79">
        <v>4</v>
      </c>
      <c r="L20" s="79">
        <v>0</v>
      </c>
      <c r="M20" s="78">
        <v>0</v>
      </c>
      <c r="N20" s="84" t="s">
        <v>714</v>
      </c>
      <c r="O20" s="84" t="s">
        <v>639</v>
      </c>
    </row>
    <row r="21" spans="1:15" hidden="1" x14ac:dyDescent="0.25">
      <c r="A21" s="84" t="s">
        <v>704</v>
      </c>
      <c r="B21" s="84" t="s">
        <v>701</v>
      </c>
      <c r="C21" s="84" t="s">
        <v>409</v>
      </c>
      <c r="D21" s="84" t="s">
        <v>715</v>
      </c>
      <c r="E21" s="84" t="s">
        <v>716</v>
      </c>
      <c r="F21" s="78"/>
      <c r="G21" s="79">
        <v>105.29</v>
      </c>
      <c r="H21" s="79"/>
      <c r="I21" s="84" t="s">
        <v>585</v>
      </c>
      <c r="K21" s="79">
        <v>105.29</v>
      </c>
      <c r="L21" s="79">
        <v>0</v>
      </c>
      <c r="M21" s="78">
        <v>0</v>
      </c>
      <c r="N21" s="84" t="s">
        <v>717</v>
      </c>
      <c r="O21" s="84" t="s">
        <v>446</v>
      </c>
    </row>
    <row r="22" spans="1:15" hidden="1" x14ac:dyDescent="0.25">
      <c r="A22" s="84" t="s">
        <v>704</v>
      </c>
      <c r="B22" s="84" t="s">
        <v>701</v>
      </c>
      <c r="C22" s="84" t="s">
        <v>409</v>
      </c>
      <c r="D22" s="84" t="s">
        <v>715</v>
      </c>
      <c r="E22" s="84" t="s">
        <v>718</v>
      </c>
      <c r="F22" s="78"/>
      <c r="G22" s="79">
        <v>736.18</v>
      </c>
      <c r="H22" s="79"/>
      <c r="I22" s="84" t="s">
        <v>585</v>
      </c>
      <c r="K22" s="79">
        <v>736.18</v>
      </c>
      <c r="L22" s="79">
        <v>0</v>
      </c>
      <c r="M22" s="78">
        <v>0</v>
      </c>
      <c r="N22" s="84" t="s">
        <v>717</v>
      </c>
      <c r="O22" s="84" t="s">
        <v>446</v>
      </c>
    </row>
    <row r="23" spans="1:15" hidden="1" x14ac:dyDescent="0.25">
      <c r="A23" s="84" t="s">
        <v>704</v>
      </c>
      <c r="B23" s="84" t="s">
        <v>701</v>
      </c>
      <c r="C23" s="84" t="s">
        <v>409</v>
      </c>
      <c r="D23" s="84" t="s">
        <v>719</v>
      </c>
      <c r="E23" s="84" t="s">
        <v>720</v>
      </c>
      <c r="F23" s="78"/>
      <c r="G23" s="79">
        <v>512.33000000000004</v>
      </c>
      <c r="H23" s="79"/>
      <c r="I23" s="84" t="s">
        <v>585</v>
      </c>
      <c r="K23" s="79">
        <v>512.33000000000004</v>
      </c>
      <c r="L23" s="79">
        <v>0</v>
      </c>
      <c r="M23" s="78">
        <v>0</v>
      </c>
      <c r="N23" s="84" t="s">
        <v>717</v>
      </c>
      <c r="O23" s="84" t="s">
        <v>446</v>
      </c>
    </row>
    <row r="24" spans="1:15" hidden="1" x14ac:dyDescent="0.25">
      <c r="A24" s="84" t="s">
        <v>704</v>
      </c>
      <c r="B24" s="84" t="s">
        <v>701</v>
      </c>
      <c r="C24" s="84" t="s">
        <v>409</v>
      </c>
      <c r="D24" s="84" t="s">
        <v>719</v>
      </c>
      <c r="E24" s="84" t="s">
        <v>721</v>
      </c>
      <c r="F24" s="78"/>
      <c r="G24" s="79">
        <v>523.67999999999995</v>
      </c>
      <c r="H24" s="79"/>
      <c r="I24" s="84" t="s">
        <v>585</v>
      </c>
      <c r="K24" s="79">
        <v>523.67999999999995</v>
      </c>
      <c r="L24" s="79">
        <v>0</v>
      </c>
      <c r="M24" s="78">
        <v>0</v>
      </c>
      <c r="N24" s="84" t="s">
        <v>717</v>
      </c>
      <c r="O24" s="84" t="s">
        <v>446</v>
      </c>
    </row>
    <row r="25" spans="1:15" hidden="1" x14ac:dyDescent="0.25">
      <c r="A25" s="84" t="s">
        <v>704</v>
      </c>
      <c r="B25" s="84" t="s">
        <v>701</v>
      </c>
      <c r="C25" s="84" t="s">
        <v>409</v>
      </c>
      <c r="D25" s="84" t="s">
        <v>719</v>
      </c>
      <c r="E25" s="84" t="s">
        <v>722</v>
      </c>
      <c r="F25" s="78"/>
      <c r="G25" s="79">
        <v>533.41999999999996</v>
      </c>
      <c r="H25" s="79"/>
      <c r="I25" s="84" t="s">
        <v>585</v>
      </c>
      <c r="K25" s="79">
        <v>533.41999999999996</v>
      </c>
      <c r="L25" s="79">
        <v>0</v>
      </c>
      <c r="M25" s="78">
        <v>0</v>
      </c>
      <c r="N25" s="84" t="s">
        <v>717</v>
      </c>
      <c r="O25" s="84" t="s">
        <v>446</v>
      </c>
    </row>
    <row r="26" spans="1:15" hidden="1" x14ac:dyDescent="0.25">
      <c r="A26" s="84" t="s">
        <v>704</v>
      </c>
      <c r="B26" s="84" t="s">
        <v>701</v>
      </c>
      <c r="C26" s="84" t="s">
        <v>409</v>
      </c>
      <c r="D26" s="84" t="s">
        <v>719</v>
      </c>
      <c r="E26" s="84" t="s">
        <v>723</v>
      </c>
      <c r="F26" s="78"/>
      <c r="G26" s="79">
        <v>580.74</v>
      </c>
      <c r="H26" s="79"/>
      <c r="I26" s="84" t="s">
        <v>585</v>
      </c>
      <c r="K26" s="79">
        <v>580.74</v>
      </c>
      <c r="L26" s="79">
        <v>0</v>
      </c>
      <c r="M26" s="78">
        <v>0</v>
      </c>
      <c r="N26" s="84" t="s">
        <v>717</v>
      </c>
      <c r="O26" s="84" t="s">
        <v>446</v>
      </c>
    </row>
    <row r="27" spans="1:15" hidden="1" x14ac:dyDescent="0.25">
      <c r="A27" s="84" t="s">
        <v>704</v>
      </c>
      <c r="B27" s="84" t="s">
        <v>701</v>
      </c>
      <c r="C27" s="84" t="s">
        <v>409</v>
      </c>
      <c r="D27" s="84" t="s">
        <v>719</v>
      </c>
      <c r="E27" s="84" t="s">
        <v>724</v>
      </c>
      <c r="F27" s="78"/>
      <c r="G27" s="79">
        <v>588.41</v>
      </c>
      <c r="H27" s="79"/>
      <c r="I27" s="84" t="s">
        <v>585</v>
      </c>
      <c r="K27" s="79">
        <v>588.41</v>
      </c>
      <c r="L27" s="79">
        <v>0</v>
      </c>
      <c r="M27" s="78">
        <v>0</v>
      </c>
      <c r="N27" s="84" t="s">
        <v>717</v>
      </c>
      <c r="O27" s="84" t="s">
        <v>446</v>
      </c>
    </row>
    <row r="28" spans="1:15" hidden="1" x14ac:dyDescent="0.25">
      <c r="A28" s="84" t="s">
        <v>704</v>
      </c>
      <c r="B28" s="84" t="s">
        <v>701</v>
      </c>
      <c r="C28" s="84" t="s">
        <v>409</v>
      </c>
      <c r="D28" s="84" t="s">
        <v>719</v>
      </c>
      <c r="E28" s="84" t="s">
        <v>725</v>
      </c>
      <c r="F28" s="78"/>
      <c r="G28" s="79">
        <v>667.82</v>
      </c>
      <c r="H28" s="79"/>
      <c r="I28" s="84" t="s">
        <v>585</v>
      </c>
      <c r="K28" s="79">
        <v>667.82</v>
      </c>
      <c r="L28" s="79">
        <v>0</v>
      </c>
      <c r="M28" s="78">
        <v>0</v>
      </c>
      <c r="N28" s="84" t="s">
        <v>717</v>
      </c>
      <c r="O28" s="84" t="s">
        <v>446</v>
      </c>
    </row>
    <row r="29" spans="1:15" hidden="1" x14ac:dyDescent="0.25">
      <c r="A29" s="84" t="s">
        <v>704</v>
      </c>
      <c r="B29" s="84" t="s">
        <v>701</v>
      </c>
      <c r="C29" s="84" t="s">
        <v>409</v>
      </c>
      <c r="D29" s="84" t="s">
        <v>719</v>
      </c>
      <c r="E29" s="84" t="s">
        <v>726</v>
      </c>
      <c r="F29" s="78"/>
      <c r="G29" s="79">
        <v>689.46</v>
      </c>
      <c r="H29" s="79"/>
      <c r="I29" s="84" t="s">
        <v>585</v>
      </c>
      <c r="K29" s="79">
        <v>689.46</v>
      </c>
      <c r="L29" s="79">
        <v>0</v>
      </c>
      <c r="M29" s="78">
        <v>0</v>
      </c>
      <c r="N29" s="84" t="s">
        <v>717</v>
      </c>
      <c r="O29" s="84" t="s">
        <v>446</v>
      </c>
    </row>
    <row r="30" spans="1:15" hidden="1" x14ac:dyDescent="0.25">
      <c r="A30" s="84" t="s">
        <v>704</v>
      </c>
      <c r="B30" s="84" t="s">
        <v>701</v>
      </c>
      <c r="C30" s="84" t="s">
        <v>409</v>
      </c>
      <c r="D30" s="84" t="s">
        <v>719</v>
      </c>
      <c r="E30" s="84" t="s">
        <v>727</v>
      </c>
      <c r="F30" s="78"/>
      <c r="G30" s="79">
        <v>690.83</v>
      </c>
      <c r="H30" s="79"/>
      <c r="I30" s="84" t="s">
        <v>585</v>
      </c>
      <c r="K30" s="79">
        <v>690.83</v>
      </c>
      <c r="L30" s="79">
        <v>0</v>
      </c>
      <c r="M30" s="78">
        <v>0</v>
      </c>
      <c r="N30" s="84" t="s">
        <v>717</v>
      </c>
      <c r="O30" s="84" t="s">
        <v>446</v>
      </c>
    </row>
    <row r="31" spans="1:15" hidden="1" x14ac:dyDescent="0.25">
      <c r="A31" s="84" t="s">
        <v>704</v>
      </c>
      <c r="B31" s="84" t="s">
        <v>701</v>
      </c>
      <c r="C31" s="84" t="s">
        <v>409</v>
      </c>
      <c r="D31" s="84" t="s">
        <v>719</v>
      </c>
      <c r="E31" s="84" t="s">
        <v>728</v>
      </c>
      <c r="F31" s="78"/>
      <c r="G31" s="79">
        <v>815.92</v>
      </c>
      <c r="H31" s="79"/>
      <c r="I31" s="84" t="s">
        <v>585</v>
      </c>
      <c r="K31" s="79">
        <v>815.92</v>
      </c>
      <c r="L31" s="79">
        <v>0</v>
      </c>
      <c r="M31" s="78">
        <v>0</v>
      </c>
      <c r="N31" s="84" t="s">
        <v>717</v>
      </c>
      <c r="O31" s="84" t="s">
        <v>446</v>
      </c>
    </row>
    <row r="32" spans="1:15" hidden="1" x14ac:dyDescent="0.25">
      <c r="A32" s="84" t="s">
        <v>704</v>
      </c>
      <c r="B32" s="84" t="s">
        <v>701</v>
      </c>
      <c r="C32" s="84" t="s">
        <v>409</v>
      </c>
      <c r="D32" s="84" t="s">
        <v>719</v>
      </c>
      <c r="E32" s="84" t="s">
        <v>729</v>
      </c>
      <c r="F32" s="78"/>
      <c r="G32" s="79">
        <v>828.76</v>
      </c>
      <c r="H32" s="79"/>
      <c r="I32" s="84" t="s">
        <v>585</v>
      </c>
      <c r="K32" s="79">
        <v>828.76</v>
      </c>
      <c r="L32" s="79">
        <v>0</v>
      </c>
      <c r="M32" s="78">
        <v>0</v>
      </c>
      <c r="N32" s="84" t="s">
        <v>717</v>
      </c>
      <c r="O32" s="84" t="s">
        <v>446</v>
      </c>
    </row>
    <row r="33" spans="1:15" hidden="1" x14ac:dyDescent="0.25">
      <c r="A33" s="84" t="s">
        <v>704</v>
      </c>
      <c r="B33" s="84" t="s">
        <v>701</v>
      </c>
      <c r="C33" s="84" t="s">
        <v>409</v>
      </c>
      <c r="D33" s="84" t="s">
        <v>719</v>
      </c>
      <c r="E33" s="84" t="s">
        <v>730</v>
      </c>
      <c r="F33" s="78"/>
      <c r="G33" s="79">
        <v>843.36</v>
      </c>
      <c r="H33" s="79"/>
      <c r="I33" s="84" t="s">
        <v>585</v>
      </c>
      <c r="K33" s="79">
        <v>843.36</v>
      </c>
      <c r="L33" s="79">
        <v>0</v>
      </c>
      <c r="M33" s="78">
        <v>0</v>
      </c>
      <c r="N33" s="84" t="s">
        <v>717</v>
      </c>
      <c r="O33" s="84" t="s">
        <v>446</v>
      </c>
    </row>
    <row r="34" spans="1:15" hidden="1" x14ac:dyDescent="0.25">
      <c r="A34" s="84" t="s">
        <v>704</v>
      </c>
      <c r="B34" s="84" t="s">
        <v>701</v>
      </c>
      <c r="C34" s="84" t="s">
        <v>409</v>
      </c>
      <c r="D34" s="84" t="s">
        <v>719</v>
      </c>
      <c r="E34" s="84" t="s">
        <v>731</v>
      </c>
      <c r="F34" s="78"/>
      <c r="G34" s="79">
        <v>896.03</v>
      </c>
      <c r="H34" s="79"/>
      <c r="I34" s="84" t="s">
        <v>585</v>
      </c>
      <c r="K34" s="79">
        <v>896.03</v>
      </c>
      <c r="L34" s="79">
        <v>0</v>
      </c>
      <c r="M34" s="78">
        <v>0</v>
      </c>
      <c r="N34" s="84" t="s">
        <v>717</v>
      </c>
      <c r="O34" s="84" t="s">
        <v>446</v>
      </c>
    </row>
    <row r="35" spans="1:15" hidden="1" x14ac:dyDescent="0.25">
      <c r="A35" s="84" t="s">
        <v>704</v>
      </c>
      <c r="B35" s="84" t="s">
        <v>701</v>
      </c>
      <c r="C35" s="84" t="s">
        <v>409</v>
      </c>
      <c r="D35" s="84" t="s">
        <v>719</v>
      </c>
      <c r="E35" s="84" t="s">
        <v>732</v>
      </c>
      <c r="F35" s="78"/>
      <c r="G35" s="79">
        <v>898.48</v>
      </c>
      <c r="H35" s="79"/>
      <c r="I35" s="84" t="s">
        <v>585</v>
      </c>
      <c r="K35" s="79">
        <v>898.48</v>
      </c>
      <c r="L35" s="79">
        <v>0</v>
      </c>
      <c r="M35" s="78">
        <v>0</v>
      </c>
      <c r="N35" s="84" t="s">
        <v>717</v>
      </c>
      <c r="O35" s="84" t="s">
        <v>446</v>
      </c>
    </row>
    <row r="36" spans="1:15" hidden="1" x14ac:dyDescent="0.25">
      <c r="A36" s="84" t="s">
        <v>704</v>
      </c>
      <c r="B36" s="84" t="s">
        <v>701</v>
      </c>
      <c r="C36" s="84" t="s">
        <v>409</v>
      </c>
      <c r="D36" s="84" t="s">
        <v>719</v>
      </c>
      <c r="E36" s="84" t="s">
        <v>733</v>
      </c>
      <c r="F36" s="78"/>
      <c r="G36" s="79">
        <v>939.96</v>
      </c>
      <c r="H36" s="79"/>
      <c r="I36" s="84" t="s">
        <v>585</v>
      </c>
      <c r="K36" s="79">
        <v>939.96</v>
      </c>
      <c r="L36" s="79">
        <v>0</v>
      </c>
      <c r="M36" s="78">
        <v>0</v>
      </c>
      <c r="N36" s="84" t="s">
        <v>717</v>
      </c>
      <c r="O36" s="84" t="s">
        <v>446</v>
      </c>
    </row>
    <row r="37" spans="1:15" hidden="1" x14ac:dyDescent="0.25">
      <c r="A37" s="84" t="s">
        <v>704</v>
      </c>
      <c r="B37" s="84" t="s">
        <v>701</v>
      </c>
      <c r="C37" s="84" t="s">
        <v>409</v>
      </c>
      <c r="D37" s="84" t="s">
        <v>719</v>
      </c>
      <c r="E37" s="84" t="s">
        <v>734</v>
      </c>
      <c r="F37" s="78"/>
      <c r="G37" s="79">
        <v>950.59</v>
      </c>
      <c r="H37" s="79"/>
      <c r="I37" s="84" t="s">
        <v>585</v>
      </c>
      <c r="K37" s="79">
        <v>950.59</v>
      </c>
      <c r="L37" s="79">
        <v>0</v>
      </c>
      <c r="M37" s="78">
        <v>0</v>
      </c>
      <c r="N37" s="84" t="s">
        <v>717</v>
      </c>
      <c r="O37" s="84" t="s">
        <v>446</v>
      </c>
    </row>
    <row r="38" spans="1:15" hidden="1" x14ac:dyDescent="0.25">
      <c r="A38" s="84" t="s">
        <v>704</v>
      </c>
      <c r="B38" s="84" t="s">
        <v>701</v>
      </c>
      <c r="C38" s="84" t="s">
        <v>409</v>
      </c>
      <c r="D38" s="84" t="s">
        <v>735</v>
      </c>
      <c r="E38" s="84" t="s">
        <v>736</v>
      </c>
      <c r="F38" s="78"/>
      <c r="G38" s="79">
        <v>607.20000000000005</v>
      </c>
      <c r="H38" s="79"/>
      <c r="I38" s="84" t="s">
        <v>585</v>
      </c>
      <c r="K38" s="79">
        <v>607.20000000000005</v>
      </c>
      <c r="L38" s="79">
        <v>0</v>
      </c>
      <c r="M38" s="78">
        <v>0</v>
      </c>
      <c r="N38" s="84" t="s">
        <v>717</v>
      </c>
      <c r="O38" s="84" t="s">
        <v>446</v>
      </c>
    </row>
    <row r="39" spans="1:15" hidden="1" x14ac:dyDescent="0.25">
      <c r="A39" s="84" t="s">
        <v>704</v>
      </c>
      <c r="B39" s="84" t="s">
        <v>701</v>
      </c>
      <c r="C39" s="84" t="s">
        <v>409</v>
      </c>
      <c r="D39" s="84" t="s">
        <v>735</v>
      </c>
      <c r="E39" s="84" t="s">
        <v>737</v>
      </c>
      <c r="F39" s="78"/>
      <c r="G39" s="79">
        <v>621.88</v>
      </c>
      <c r="H39" s="79"/>
      <c r="I39" s="84" t="s">
        <v>585</v>
      </c>
      <c r="K39" s="79">
        <v>621.88</v>
      </c>
      <c r="L39" s="79">
        <v>0</v>
      </c>
      <c r="M39" s="78">
        <v>0</v>
      </c>
      <c r="N39" s="84" t="s">
        <v>717</v>
      </c>
      <c r="O39" s="84" t="s">
        <v>446</v>
      </c>
    </row>
    <row r="40" spans="1:15" hidden="1" x14ac:dyDescent="0.25">
      <c r="A40" s="84" t="s">
        <v>704</v>
      </c>
      <c r="B40" s="84" t="s">
        <v>701</v>
      </c>
      <c r="C40" s="84" t="s">
        <v>409</v>
      </c>
      <c r="D40" s="84" t="s">
        <v>735</v>
      </c>
      <c r="E40" s="84" t="s">
        <v>738</v>
      </c>
      <c r="F40" s="78"/>
      <c r="G40" s="79">
        <v>635.97</v>
      </c>
      <c r="H40" s="79"/>
      <c r="I40" s="84" t="s">
        <v>585</v>
      </c>
      <c r="K40" s="79">
        <v>635.97</v>
      </c>
      <c r="L40" s="79">
        <v>0</v>
      </c>
      <c r="M40" s="78">
        <v>0</v>
      </c>
      <c r="N40" s="84" t="s">
        <v>717</v>
      </c>
      <c r="O40" s="84" t="s">
        <v>446</v>
      </c>
    </row>
    <row r="41" spans="1:15" hidden="1" x14ac:dyDescent="0.25">
      <c r="A41" s="84" t="s">
        <v>704</v>
      </c>
      <c r="B41" s="84" t="s">
        <v>701</v>
      </c>
      <c r="C41" s="84" t="s">
        <v>409</v>
      </c>
      <c r="D41" s="84" t="s">
        <v>735</v>
      </c>
      <c r="E41" s="84" t="s">
        <v>739</v>
      </c>
      <c r="F41" s="78"/>
      <c r="G41" s="79">
        <v>637.75</v>
      </c>
      <c r="H41" s="79"/>
      <c r="I41" s="84" t="s">
        <v>585</v>
      </c>
      <c r="K41" s="79">
        <v>637.75</v>
      </c>
      <c r="L41" s="79">
        <v>0</v>
      </c>
      <c r="M41" s="78">
        <v>0</v>
      </c>
      <c r="N41" s="84" t="s">
        <v>717</v>
      </c>
      <c r="O41" s="84" t="s">
        <v>446</v>
      </c>
    </row>
    <row r="42" spans="1:15" hidden="1" x14ac:dyDescent="0.25">
      <c r="A42" s="84" t="s">
        <v>704</v>
      </c>
      <c r="B42" s="84" t="s">
        <v>701</v>
      </c>
      <c r="C42" s="84" t="s">
        <v>409</v>
      </c>
      <c r="D42" s="84" t="s">
        <v>735</v>
      </c>
      <c r="E42" s="84" t="s">
        <v>740</v>
      </c>
      <c r="F42" s="78"/>
      <c r="G42" s="79">
        <v>638.41</v>
      </c>
      <c r="H42" s="79"/>
      <c r="I42" s="84" t="s">
        <v>585</v>
      </c>
      <c r="K42" s="79">
        <v>638.41</v>
      </c>
      <c r="L42" s="79">
        <v>0</v>
      </c>
      <c r="M42" s="78">
        <v>0</v>
      </c>
      <c r="N42" s="84" t="s">
        <v>717</v>
      </c>
      <c r="O42" s="84" t="s">
        <v>446</v>
      </c>
    </row>
    <row r="43" spans="1:15" hidden="1" x14ac:dyDescent="0.25">
      <c r="A43" s="84" t="s">
        <v>704</v>
      </c>
      <c r="B43" s="84" t="s">
        <v>701</v>
      </c>
      <c r="C43" s="84" t="s">
        <v>409</v>
      </c>
      <c r="D43" s="84" t="s">
        <v>735</v>
      </c>
      <c r="E43" s="84" t="s">
        <v>741</v>
      </c>
      <c r="F43" s="78"/>
      <c r="G43" s="79">
        <v>674.6</v>
      </c>
      <c r="H43" s="79"/>
      <c r="I43" s="84" t="s">
        <v>585</v>
      </c>
      <c r="K43" s="79">
        <v>674.6</v>
      </c>
      <c r="L43" s="79">
        <v>0</v>
      </c>
      <c r="M43" s="78">
        <v>0</v>
      </c>
      <c r="N43" s="84" t="s">
        <v>717</v>
      </c>
      <c r="O43" s="84" t="s">
        <v>446</v>
      </c>
    </row>
    <row r="44" spans="1:15" hidden="1" x14ac:dyDescent="0.25">
      <c r="A44" s="84" t="s">
        <v>704</v>
      </c>
      <c r="B44" s="84" t="s">
        <v>701</v>
      </c>
      <c r="C44" s="84" t="s">
        <v>409</v>
      </c>
      <c r="D44" s="84" t="s">
        <v>735</v>
      </c>
      <c r="E44" s="84" t="s">
        <v>742</v>
      </c>
      <c r="F44" s="78"/>
      <c r="G44" s="79">
        <v>688.14</v>
      </c>
      <c r="H44" s="79"/>
      <c r="I44" s="84" t="s">
        <v>585</v>
      </c>
      <c r="K44" s="79">
        <v>688.14</v>
      </c>
      <c r="L44" s="79">
        <v>0</v>
      </c>
      <c r="M44" s="78">
        <v>0</v>
      </c>
      <c r="N44" s="84" t="s">
        <v>717</v>
      </c>
      <c r="O44" s="84" t="s">
        <v>446</v>
      </c>
    </row>
    <row r="45" spans="1:15" x14ac:dyDescent="0.25">
      <c r="A45" s="84" t="s">
        <v>704</v>
      </c>
      <c r="B45" s="84" t="s">
        <v>701</v>
      </c>
      <c r="C45" s="84" t="s">
        <v>409</v>
      </c>
      <c r="D45" s="84" t="s">
        <v>735</v>
      </c>
      <c r="E45" s="84" t="s">
        <v>743</v>
      </c>
      <c r="F45" s="78"/>
      <c r="G45" s="79">
        <v>745.01</v>
      </c>
      <c r="H45" s="79"/>
      <c r="I45" s="84" t="s">
        <v>585</v>
      </c>
      <c r="K45" s="79">
        <v>745.01</v>
      </c>
      <c r="L45" s="79">
        <v>0</v>
      </c>
      <c r="M45" s="78">
        <v>0</v>
      </c>
      <c r="N45" s="84" t="s">
        <v>717</v>
      </c>
      <c r="O45" s="84" t="s">
        <v>446</v>
      </c>
    </row>
    <row r="46" spans="1:15" x14ac:dyDescent="0.25">
      <c r="A46" s="84" t="s">
        <v>704</v>
      </c>
      <c r="B46" s="84" t="s">
        <v>701</v>
      </c>
      <c r="C46" s="84" t="s">
        <v>409</v>
      </c>
      <c r="D46" s="84" t="s">
        <v>735</v>
      </c>
      <c r="E46" s="84" t="s">
        <v>847</v>
      </c>
      <c r="F46" s="78"/>
      <c r="G46" s="79">
        <v>745.19</v>
      </c>
      <c r="H46" s="79"/>
      <c r="I46" s="84" t="s">
        <v>585</v>
      </c>
      <c r="K46" s="79">
        <v>745.19</v>
      </c>
      <c r="L46" s="79">
        <v>0</v>
      </c>
      <c r="M46" s="78">
        <v>0</v>
      </c>
      <c r="N46" s="84" t="s">
        <v>717</v>
      </c>
      <c r="O46" s="84" t="s">
        <v>446</v>
      </c>
    </row>
    <row r="47" spans="1:15" hidden="1" x14ac:dyDescent="0.25">
      <c r="A47" s="84" t="s">
        <v>704</v>
      </c>
      <c r="B47" s="84" t="s">
        <v>701</v>
      </c>
      <c r="C47" s="84" t="s">
        <v>409</v>
      </c>
      <c r="D47" s="84" t="s">
        <v>735</v>
      </c>
      <c r="E47" s="84" t="s">
        <v>744</v>
      </c>
      <c r="F47" s="78"/>
      <c r="G47" s="79">
        <v>749.21</v>
      </c>
      <c r="H47" s="79"/>
      <c r="I47" s="84" t="s">
        <v>585</v>
      </c>
      <c r="K47" s="79">
        <v>749.21</v>
      </c>
      <c r="L47" s="79">
        <v>0</v>
      </c>
      <c r="M47" s="78">
        <v>0</v>
      </c>
      <c r="N47" s="84" t="s">
        <v>717</v>
      </c>
      <c r="O47" s="84" t="s">
        <v>446</v>
      </c>
    </row>
    <row r="48" spans="1:15" hidden="1" x14ac:dyDescent="0.25">
      <c r="A48" s="84" t="s">
        <v>704</v>
      </c>
      <c r="B48" s="84" t="s">
        <v>701</v>
      </c>
      <c r="C48" s="84" t="s">
        <v>409</v>
      </c>
      <c r="D48" s="84" t="s">
        <v>735</v>
      </c>
      <c r="E48" s="84" t="s">
        <v>745</v>
      </c>
      <c r="F48" s="78"/>
      <c r="G48" s="79">
        <v>757.58</v>
      </c>
      <c r="H48" s="79"/>
      <c r="I48" s="84" t="s">
        <v>585</v>
      </c>
      <c r="K48" s="79">
        <v>757.58</v>
      </c>
      <c r="L48" s="79">
        <v>0</v>
      </c>
      <c r="M48" s="78">
        <v>0</v>
      </c>
      <c r="N48" s="84" t="s">
        <v>717</v>
      </c>
      <c r="O48" s="84" t="s">
        <v>446</v>
      </c>
    </row>
    <row r="49" spans="1:15" hidden="1" x14ac:dyDescent="0.25">
      <c r="A49" s="84" t="s">
        <v>704</v>
      </c>
      <c r="B49" s="84" t="s">
        <v>701</v>
      </c>
      <c r="C49" s="84" t="s">
        <v>409</v>
      </c>
      <c r="D49" s="84" t="s">
        <v>735</v>
      </c>
      <c r="E49" s="84" t="s">
        <v>746</v>
      </c>
      <c r="F49" s="78"/>
      <c r="G49" s="79">
        <v>759.88</v>
      </c>
      <c r="H49" s="79"/>
      <c r="I49" s="84" t="s">
        <v>585</v>
      </c>
      <c r="K49" s="79">
        <v>759.88</v>
      </c>
      <c r="L49" s="79">
        <v>0</v>
      </c>
      <c r="M49" s="78">
        <v>0</v>
      </c>
      <c r="N49" s="84" t="s">
        <v>717</v>
      </c>
      <c r="O49" s="84" t="s">
        <v>446</v>
      </c>
    </row>
    <row r="50" spans="1:15" hidden="1" x14ac:dyDescent="0.25">
      <c r="A50" s="84" t="s">
        <v>704</v>
      </c>
      <c r="B50" s="84" t="s">
        <v>701</v>
      </c>
      <c r="C50" s="84" t="s">
        <v>409</v>
      </c>
      <c r="D50" s="84" t="s">
        <v>735</v>
      </c>
      <c r="E50" s="84" t="s">
        <v>747</v>
      </c>
      <c r="F50" s="78"/>
      <c r="G50" s="79">
        <v>813.6</v>
      </c>
      <c r="H50" s="79"/>
      <c r="I50" s="84" t="s">
        <v>585</v>
      </c>
      <c r="K50" s="79">
        <v>813.6</v>
      </c>
      <c r="L50" s="79">
        <v>0</v>
      </c>
      <c r="M50" s="78">
        <v>0</v>
      </c>
      <c r="N50" s="84" t="s">
        <v>717</v>
      </c>
      <c r="O50" s="84" t="s">
        <v>446</v>
      </c>
    </row>
    <row r="51" spans="1:15" hidden="1" x14ac:dyDescent="0.25">
      <c r="A51" s="84" t="s">
        <v>704</v>
      </c>
      <c r="B51" s="84" t="s">
        <v>701</v>
      </c>
      <c r="C51" s="84" t="s">
        <v>409</v>
      </c>
      <c r="D51" s="84" t="s">
        <v>735</v>
      </c>
      <c r="E51" s="84" t="s">
        <v>748</v>
      </c>
      <c r="F51" s="78"/>
      <c r="G51" s="79">
        <v>816.11</v>
      </c>
      <c r="H51" s="79"/>
      <c r="I51" s="84" t="s">
        <v>585</v>
      </c>
      <c r="K51" s="79">
        <v>816.11</v>
      </c>
      <c r="L51" s="79">
        <v>0</v>
      </c>
      <c r="M51" s="78">
        <v>0</v>
      </c>
      <c r="N51" s="84" t="s">
        <v>717</v>
      </c>
      <c r="O51" s="84" t="s">
        <v>446</v>
      </c>
    </row>
    <row r="52" spans="1:15" hidden="1" x14ac:dyDescent="0.25">
      <c r="A52" s="84" t="s">
        <v>704</v>
      </c>
      <c r="B52" s="84" t="s">
        <v>701</v>
      </c>
      <c r="C52" s="84" t="s">
        <v>409</v>
      </c>
      <c r="D52" s="84" t="s">
        <v>735</v>
      </c>
      <c r="E52" s="84" t="s">
        <v>749</v>
      </c>
      <c r="F52" s="78"/>
      <c r="G52" s="79">
        <v>825.67</v>
      </c>
      <c r="H52" s="79"/>
      <c r="I52" s="84" t="s">
        <v>585</v>
      </c>
      <c r="K52" s="79">
        <v>825.67</v>
      </c>
      <c r="L52" s="79">
        <v>0</v>
      </c>
      <c r="M52" s="78">
        <v>0</v>
      </c>
      <c r="N52" s="84" t="s">
        <v>717</v>
      </c>
      <c r="O52" s="84" t="s">
        <v>446</v>
      </c>
    </row>
    <row r="53" spans="1:15" hidden="1" x14ac:dyDescent="0.25">
      <c r="A53" s="84" t="s">
        <v>704</v>
      </c>
      <c r="B53" s="84" t="s">
        <v>701</v>
      </c>
      <c r="C53" s="84" t="s">
        <v>409</v>
      </c>
      <c r="D53" s="84" t="s">
        <v>735</v>
      </c>
      <c r="E53" s="84" t="s">
        <v>750</v>
      </c>
      <c r="F53" s="78"/>
      <c r="G53" s="79">
        <v>833.67</v>
      </c>
      <c r="H53" s="79"/>
      <c r="I53" s="84" t="s">
        <v>585</v>
      </c>
      <c r="K53" s="79">
        <v>833.67</v>
      </c>
      <c r="L53" s="79">
        <v>0</v>
      </c>
      <c r="M53" s="78">
        <v>0</v>
      </c>
      <c r="N53" s="84" t="s">
        <v>717</v>
      </c>
      <c r="O53" s="84" t="s">
        <v>446</v>
      </c>
    </row>
    <row r="54" spans="1:15" hidden="1" x14ac:dyDescent="0.25">
      <c r="A54" s="84" t="s">
        <v>704</v>
      </c>
      <c r="B54" s="84" t="s">
        <v>701</v>
      </c>
      <c r="C54" s="84" t="s">
        <v>409</v>
      </c>
      <c r="D54" s="84" t="s">
        <v>735</v>
      </c>
      <c r="E54" s="84" t="s">
        <v>751</v>
      </c>
      <c r="F54" s="78"/>
      <c r="G54" s="79">
        <v>875.64</v>
      </c>
      <c r="H54" s="79"/>
      <c r="I54" s="84" t="s">
        <v>585</v>
      </c>
      <c r="K54" s="79">
        <v>875.64</v>
      </c>
      <c r="L54" s="79">
        <v>0</v>
      </c>
      <c r="M54" s="78">
        <v>0</v>
      </c>
      <c r="N54" s="84" t="s">
        <v>717</v>
      </c>
      <c r="O54" s="84" t="s">
        <v>446</v>
      </c>
    </row>
    <row r="55" spans="1:15" hidden="1" x14ac:dyDescent="0.25">
      <c r="A55" s="84" t="s">
        <v>704</v>
      </c>
      <c r="B55" s="84" t="s">
        <v>701</v>
      </c>
      <c r="C55" s="84" t="s">
        <v>409</v>
      </c>
      <c r="D55" s="84" t="s">
        <v>752</v>
      </c>
      <c r="E55" s="84" t="s">
        <v>753</v>
      </c>
      <c r="F55" s="78"/>
      <c r="G55" s="79">
        <v>1021.58</v>
      </c>
      <c r="H55" s="79"/>
      <c r="I55" s="84" t="s">
        <v>585</v>
      </c>
      <c r="K55" s="79">
        <v>1021.58</v>
      </c>
      <c r="L55" s="79">
        <v>0</v>
      </c>
      <c r="M55" s="78">
        <v>0</v>
      </c>
      <c r="N55" s="84" t="s">
        <v>717</v>
      </c>
      <c r="O55" s="84" t="s">
        <v>446</v>
      </c>
    </row>
    <row r="56" spans="1:15" hidden="1" x14ac:dyDescent="0.25">
      <c r="A56" s="84" t="s">
        <v>704</v>
      </c>
      <c r="B56" s="84" t="s">
        <v>701</v>
      </c>
      <c r="C56" s="84" t="s">
        <v>409</v>
      </c>
      <c r="D56" s="84" t="s">
        <v>752</v>
      </c>
      <c r="E56" s="84" t="s">
        <v>754</v>
      </c>
      <c r="F56" s="78"/>
      <c r="G56" s="79">
        <v>1025.99</v>
      </c>
      <c r="H56" s="79"/>
      <c r="I56" s="84" t="s">
        <v>585</v>
      </c>
      <c r="K56" s="79">
        <v>1025.99</v>
      </c>
      <c r="L56" s="79">
        <v>0</v>
      </c>
      <c r="M56" s="78">
        <v>0</v>
      </c>
      <c r="N56" s="84" t="s">
        <v>717</v>
      </c>
      <c r="O56" s="84" t="s">
        <v>446</v>
      </c>
    </row>
    <row r="57" spans="1:15" hidden="1" x14ac:dyDescent="0.25">
      <c r="A57" s="84" t="s">
        <v>704</v>
      </c>
      <c r="B57" s="84" t="s">
        <v>701</v>
      </c>
      <c r="C57" s="84" t="s">
        <v>409</v>
      </c>
      <c r="D57" s="84" t="s">
        <v>752</v>
      </c>
      <c r="E57" s="84" t="s">
        <v>755</v>
      </c>
      <c r="F57" s="78"/>
      <c r="G57" s="79">
        <v>1085.47</v>
      </c>
      <c r="H57" s="79"/>
      <c r="I57" s="84" t="s">
        <v>585</v>
      </c>
      <c r="K57" s="79">
        <v>1085.47</v>
      </c>
      <c r="L57" s="79">
        <v>0</v>
      </c>
      <c r="M57" s="78">
        <v>0</v>
      </c>
      <c r="N57" s="84" t="s">
        <v>717</v>
      </c>
      <c r="O57" s="84" t="s">
        <v>446</v>
      </c>
    </row>
    <row r="58" spans="1:15" hidden="1" x14ac:dyDescent="0.25">
      <c r="A58" s="84" t="s">
        <v>704</v>
      </c>
      <c r="B58" s="84" t="s">
        <v>701</v>
      </c>
      <c r="C58" s="84" t="s">
        <v>409</v>
      </c>
      <c r="D58" s="84" t="s">
        <v>752</v>
      </c>
      <c r="E58" s="84" t="s">
        <v>756</v>
      </c>
      <c r="F58" s="78"/>
      <c r="G58" s="79">
        <v>1125.31</v>
      </c>
      <c r="H58" s="79"/>
      <c r="I58" s="84" t="s">
        <v>585</v>
      </c>
      <c r="K58" s="79">
        <v>1125.31</v>
      </c>
      <c r="L58" s="79">
        <v>0</v>
      </c>
      <c r="M58" s="78">
        <v>0</v>
      </c>
      <c r="N58" s="84" t="s">
        <v>717</v>
      </c>
      <c r="O58" s="84" t="s">
        <v>446</v>
      </c>
    </row>
    <row r="59" spans="1:15" hidden="1" x14ac:dyDescent="0.25">
      <c r="A59" s="84" t="s">
        <v>704</v>
      </c>
      <c r="B59" s="84" t="s">
        <v>701</v>
      </c>
      <c r="C59" s="84" t="s">
        <v>409</v>
      </c>
      <c r="D59" s="84" t="s">
        <v>752</v>
      </c>
      <c r="E59" s="84" t="s">
        <v>757</v>
      </c>
      <c r="F59" s="78"/>
      <c r="G59" s="79">
        <v>1130.71</v>
      </c>
      <c r="H59" s="79"/>
      <c r="I59" s="84" t="s">
        <v>585</v>
      </c>
      <c r="K59" s="79">
        <v>1130.71</v>
      </c>
      <c r="L59" s="79">
        <v>0</v>
      </c>
      <c r="M59" s="78">
        <v>0</v>
      </c>
      <c r="N59" s="84" t="s">
        <v>717</v>
      </c>
      <c r="O59" s="84" t="s">
        <v>446</v>
      </c>
    </row>
    <row r="60" spans="1:15" hidden="1" x14ac:dyDescent="0.25">
      <c r="A60" s="84" t="s">
        <v>704</v>
      </c>
      <c r="B60" s="84" t="s">
        <v>701</v>
      </c>
      <c r="C60" s="84" t="s">
        <v>409</v>
      </c>
      <c r="D60" s="84" t="s">
        <v>752</v>
      </c>
      <c r="E60" s="84" t="s">
        <v>758</v>
      </c>
      <c r="F60" s="78"/>
      <c r="G60" s="79">
        <v>1142.42</v>
      </c>
      <c r="H60" s="79"/>
      <c r="I60" s="84" t="s">
        <v>585</v>
      </c>
      <c r="K60" s="79">
        <v>1142.42</v>
      </c>
      <c r="L60" s="79">
        <v>0</v>
      </c>
      <c r="M60" s="78">
        <v>0</v>
      </c>
      <c r="N60" s="84" t="s">
        <v>717</v>
      </c>
    </row>
    <row r="61" spans="1:15" hidden="1" x14ac:dyDescent="0.25">
      <c r="A61" s="84" t="s">
        <v>704</v>
      </c>
      <c r="B61" s="84" t="s">
        <v>701</v>
      </c>
      <c r="C61" s="84" t="s">
        <v>409</v>
      </c>
      <c r="D61" s="84" t="s">
        <v>752</v>
      </c>
      <c r="E61" s="84" t="s">
        <v>759</v>
      </c>
      <c r="F61" s="78"/>
      <c r="G61" s="79">
        <v>1143.29</v>
      </c>
      <c r="H61" s="79"/>
      <c r="I61" s="84" t="s">
        <v>585</v>
      </c>
      <c r="K61" s="79">
        <v>1143.29</v>
      </c>
      <c r="L61" s="79">
        <v>0</v>
      </c>
      <c r="M61" s="78">
        <v>0</v>
      </c>
      <c r="N61" s="84" t="s">
        <v>717</v>
      </c>
      <c r="O61" s="84" t="s">
        <v>446</v>
      </c>
    </row>
    <row r="62" spans="1:15" hidden="1" x14ac:dyDescent="0.25">
      <c r="A62" s="84" t="s">
        <v>704</v>
      </c>
      <c r="B62" s="84" t="s">
        <v>701</v>
      </c>
      <c r="C62" s="84" t="s">
        <v>409</v>
      </c>
      <c r="D62" s="84" t="s">
        <v>752</v>
      </c>
      <c r="E62" s="84" t="s">
        <v>760</v>
      </c>
      <c r="F62" s="78"/>
      <c r="G62" s="79">
        <v>1147.94</v>
      </c>
      <c r="H62" s="79"/>
      <c r="I62" s="84" t="s">
        <v>585</v>
      </c>
      <c r="K62" s="79">
        <v>1147.94</v>
      </c>
      <c r="L62" s="79">
        <v>0</v>
      </c>
      <c r="M62" s="78">
        <v>0</v>
      </c>
      <c r="N62" s="84" t="s">
        <v>717</v>
      </c>
      <c r="O62" s="84" t="s">
        <v>446</v>
      </c>
    </row>
    <row r="63" spans="1:15" hidden="1" x14ac:dyDescent="0.25">
      <c r="A63" s="84" t="s">
        <v>704</v>
      </c>
      <c r="B63" s="84" t="s">
        <v>701</v>
      </c>
      <c r="C63" s="84" t="s">
        <v>409</v>
      </c>
      <c r="D63" s="84" t="s">
        <v>752</v>
      </c>
      <c r="E63" s="84" t="s">
        <v>761</v>
      </c>
      <c r="F63" s="78"/>
      <c r="G63" s="79">
        <v>1155.03</v>
      </c>
      <c r="H63" s="79"/>
      <c r="I63" s="84" t="s">
        <v>585</v>
      </c>
      <c r="K63" s="79">
        <v>1155.03</v>
      </c>
      <c r="L63" s="79">
        <v>0</v>
      </c>
      <c r="M63" s="78">
        <v>0</v>
      </c>
      <c r="N63" s="84" t="s">
        <v>717</v>
      </c>
      <c r="O63" s="84" t="s">
        <v>446</v>
      </c>
    </row>
    <row r="64" spans="1:15" hidden="1" x14ac:dyDescent="0.25">
      <c r="A64" s="84" t="s">
        <v>704</v>
      </c>
      <c r="B64" s="84" t="s">
        <v>701</v>
      </c>
      <c r="C64" s="84" t="s">
        <v>409</v>
      </c>
      <c r="D64" s="84" t="s">
        <v>752</v>
      </c>
      <c r="E64" s="84" t="s">
        <v>762</v>
      </c>
      <c r="F64" s="78"/>
      <c r="G64" s="79">
        <v>1156.31</v>
      </c>
      <c r="H64" s="79"/>
      <c r="I64" s="84" t="s">
        <v>585</v>
      </c>
      <c r="K64" s="79">
        <v>1156.31</v>
      </c>
      <c r="L64" s="79">
        <v>0</v>
      </c>
      <c r="M64" s="78">
        <v>0</v>
      </c>
      <c r="N64" s="84" t="s">
        <v>717</v>
      </c>
      <c r="O64" s="84" t="s">
        <v>446</v>
      </c>
    </row>
    <row r="65" spans="1:15" hidden="1" x14ac:dyDescent="0.25">
      <c r="A65" s="84" t="s">
        <v>704</v>
      </c>
      <c r="B65" s="84" t="s">
        <v>701</v>
      </c>
      <c r="C65" s="84" t="s">
        <v>409</v>
      </c>
      <c r="D65" s="84" t="s">
        <v>752</v>
      </c>
      <c r="E65" s="84" t="s">
        <v>763</v>
      </c>
      <c r="F65" s="78"/>
      <c r="G65" s="79">
        <v>1159.44</v>
      </c>
      <c r="H65" s="79"/>
      <c r="I65" s="84" t="s">
        <v>585</v>
      </c>
      <c r="K65" s="79">
        <v>1159.44</v>
      </c>
      <c r="L65" s="79">
        <v>0</v>
      </c>
      <c r="M65" s="78">
        <v>0</v>
      </c>
      <c r="N65" s="84" t="s">
        <v>717</v>
      </c>
      <c r="O65" s="84" t="s">
        <v>446</v>
      </c>
    </row>
    <row r="66" spans="1:15" hidden="1" x14ac:dyDescent="0.25">
      <c r="A66" s="84" t="s">
        <v>704</v>
      </c>
      <c r="B66" s="84" t="s">
        <v>701</v>
      </c>
      <c r="C66" s="84" t="s">
        <v>409</v>
      </c>
      <c r="D66" s="84" t="s">
        <v>752</v>
      </c>
      <c r="E66" s="84" t="s">
        <v>764</v>
      </c>
      <c r="F66" s="78"/>
      <c r="G66" s="79">
        <v>1180.6300000000001</v>
      </c>
      <c r="H66" s="79">
        <v>-37693.889999999279</v>
      </c>
      <c r="I66" s="84" t="s">
        <v>585</v>
      </c>
      <c r="K66" s="79">
        <v>1180.6300000000001</v>
      </c>
      <c r="L66" s="79">
        <v>0</v>
      </c>
      <c r="M66" s="78">
        <v>0</v>
      </c>
      <c r="N66" s="84" t="s">
        <v>717</v>
      </c>
      <c r="O66" s="84" t="s">
        <v>446</v>
      </c>
    </row>
    <row r="67" spans="1:15" hidden="1" x14ac:dyDescent="0.25">
      <c r="A67" s="84" t="s">
        <v>717</v>
      </c>
      <c r="B67" s="84" t="s">
        <v>717</v>
      </c>
      <c r="C67" s="85" t="s">
        <v>631</v>
      </c>
      <c r="D67" s="84" t="s">
        <v>445</v>
      </c>
      <c r="E67" s="84" t="s">
        <v>7</v>
      </c>
      <c r="F67" s="78">
        <v>38923.01</v>
      </c>
      <c r="G67" s="79"/>
      <c r="H67" s="78">
        <v>1229.1200000007229</v>
      </c>
      <c r="I67" s="84" t="s">
        <v>585</v>
      </c>
      <c r="K67" s="78">
        <v>38923.01</v>
      </c>
      <c r="L67" s="79">
        <v>0</v>
      </c>
      <c r="M67" s="78">
        <v>0</v>
      </c>
      <c r="N67" s="84" t="s">
        <v>717</v>
      </c>
      <c r="O67" s="84" t="s">
        <v>445</v>
      </c>
    </row>
    <row r="68" spans="1:15" hidden="1" x14ac:dyDescent="0.25">
      <c r="A68" s="84" t="s">
        <v>765</v>
      </c>
      <c r="B68" s="84" t="s">
        <v>687</v>
      </c>
      <c r="C68" s="84" t="s">
        <v>409</v>
      </c>
      <c r="D68" s="84" t="s">
        <v>752</v>
      </c>
      <c r="E68" s="84" t="s">
        <v>766</v>
      </c>
      <c r="F68" s="78"/>
      <c r="G68" s="79">
        <v>1228.1199999999999</v>
      </c>
      <c r="H68" s="78">
        <v>1.0000000007230483</v>
      </c>
      <c r="I68" s="84" t="s">
        <v>585</v>
      </c>
      <c r="K68" s="79">
        <v>1228.1199999999999</v>
      </c>
      <c r="L68" s="79">
        <v>0</v>
      </c>
      <c r="M68" s="78">
        <v>0</v>
      </c>
      <c r="N68" s="84" t="s">
        <v>717</v>
      </c>
    </row>
    <row r="69" spans="1:15" hidden="1" x14ac:dyDescent="0.25">
      <c r="A69" s="84" t="s">
        <v>704</v>
      </c>
      <c r="B69" s="84" t="s">
        <v>701</v>
      </c>
      <c r="C69" s="84" t="s">
        <v>409</v>
      </c>
      <c r="D69" s="84" t="s">
        <v>715</v>
      </c>
      <c r="E69" s="84" t="s">
        <v>767</v>
      </c>
      <c r="F69" s="78"/>
      <c r="G69" s="79">
        <v>465.61</v>
      </c>
      <c r="H69" s="79"/>
      <c r="I69" s="84" t="s">
        <v>585</v>
      </c>
      <c r="K69" s="79">
        <v>465.61</v>
      </c>
      <c r="L69" s="79">
        <v>0</v>
      </c>
      <c r="M69" s="78">
        <v>0</v>
      </c>
      <c r="N69" s="84" t="s">
        <v>765</v>
      </c>
      <c r="O69" s="84" t="s">
        <v>446</v>
      </c>
    </row>
    <row r="70" spans="1:15" hidden="1" x14ac:dyDescent="0.25">
      <c r="A70" s="84" t="s">
        <v>704</v>
      </c>
      <c r="B70" s="84" t="s">
        <v>701</v>
      </c>
      <c r="C70" s="84" t="s">
        <v>409</v>
      </c>
      <c r="D70" s="84" t="s">
        <v>715</v>
      </c>
      <c r="E70" s="84" t="s">
        <v>768</v>
      </c>
      <c r="F70" s="78"/>
      <c r="G70" s="79">
        <v>485.03</v>
      </c>
      <c r="H70" s="79"/>
      <c r="I70" s="84" t="s">
        <v>585</v>
      </c>
      <c r="K70" s="79">
        <v>485.03</v>
      </c>
      <c r="L70" s="79">
        <v>0</v>
      </c>
      <c r="M70" s="78">
        <v>0</v>
      </c>
      <c r="N70" s="84" t="s">
        <v>765</v>
      </c>
      <c r="O70" s="84" t="s">
        <v>446</v>
      </c>
    </row>
    <row r="71" spans="1:15" hidden="1" x14ac:dyDescent="0.25">
      <c r="A71" s="84" t="s">
        <v>704</v>
      </c>
      <c r="B71" s="84" t="s">
        <v>701</v>
      </c>
      <c r="C71" s="84" t="s">
        <v>409</v>
      </c>
      <c r="D71" s="84" t="s">
        <v>715</v>
      </c>
      <c r="E71" s="84" t="s">
        <v>769</v>
      </c>
      <c r="F71" s="78"/>
      <c r="G71" s="79">
        <v>604.77</v>
      </c>
      <c r="H71" s="79"/>
      <c r="I71" s="84" t="s">
        <v>585</v>
      </c>
      <c r="K71" s="79">
        <v>604.77</v>
      </c>
      <c r="L71" s="79">
        <v>0</v>
      </c>
      <c r="M71" s="78">
        <v>0</v>
      </c>
      <c r="N71" s="84" t="s">
        <v>765</v>
      </c>
      <c r="O71" s="84" t="s">
        <v>446</v>
      </c>
    </row>
    <row r="72" spans="1:15" hidden="1" x14ac:dyDescent="0.25">
      <c r="A72" s="84" t="s">
        <v>704</v>
      </c>
      <c r="B72" s="84" t="s">
        <v>701</v>
      </c>
      <c r="C72" s="84" t="s">
        <v>409</v>
      </c>
      <c r="D72" s="84" t="s">
        <v>715</v>
      </c>
      <c r="E72" s="84" t="s">
        <v>770</v>
      </c>
      <c r="F72" s="78"/>
      <c r="G72" s="79">
        <v>690.23</v>
      </c>
      <c r="H72" s="79"/>
      <c r="I72" s="84" t="s">
        <v>585</v>
      </c>
      <c r="K72" s="79">
        <v>690.23</v>
      </c>
      <c r="L72" s="79">
        <v>0</v>
      </c>
      <c r="M72" s="78">
        <v>0</v>
      </c>
      <c r="N72" s="84" t="s">
        <v>765</v>
      </c>
      <c r="O72" s="84" t="s">
        <v>446</v>
      </c>
    </row>
    <row r="73" spans="1:15" hidden="1" x14ac:dyDescent="0.25">
      <c r="A73" s="84" t="s">
        <v>704</v>
      </c>
      <c r="B73" s="84" t="s">
        <v>701</v>
      </c>
      <c r="C73" s="84" t="s">
        <v>409</v>
      </c>
      <c r="D73" s="84" t="s">
        <v>715</v>
      </c>
      <c r="E73" s="84" t="s">
        <v>771</v>
      </c>
      <c r="F73" s="78"/>
      <c r="G73" s="79">
        <v>713.13</v>
      </c>
      <c r="H73" s="79"/>
      <c r="I73" s="84" t="s">
        <v>585</v>
      </c>
      <c r="K73" s="79">
        <v>713.13</v>
      </c>
      <c r="L73" s="79">
        <v>0</v>
      </c>
      <c r="M73" s="78">
        <v>0</v>
      </c>
      <c r="N73" s="84" t="s">
        <v>765</v>
      </c>
      <c r="O73" s="84" t="s">
        <v>446</v>
      </c>
    </row>
    <row r="74" spans="1:15" hidden="1" x14ac:dyDescent="0.25">
      <c r="A74" s="84" t="s">
        <v>704</v>
      </c>
      <c r="B74" s="84" t="s">
        <v>701</v>
      </c>
      <c r="C74" s="84" t="s">
        <v>409</v>
      </c>
      <c r="D74" s="84" t="s">
        <v>715</v>
      </c>
      <c r="E74" s="84" t="s">
        <v>772</v>
      </c>
      <c r="F74" s="78"/>
      <c r="G74" s="79">
        <v>715.61</v>
      </c>
      <c r="H74" s="79"/>
      <c r="I74" s="84" t="s">
        <v>585</v>
      </c>
      <c r="K74" s="79">
        <v>715.61</v>
      </c>
      <c r="L74" s="79">
        <v>0</v>
      </c>
      <c r="M74" s="78">
        <v>0</v>
      </c>
      <c r="N74" s="84" t="s">
        <v>765</v>
      </c>
      <c r="O74" s="84" t="s">
        <v>446</v>
      </c>
    </row>
    <row r="75" spans="1:15" hidden="1" x14ac:dyDescent="0.25">
      <c r="A75" s="84" t="s">
        <v>704</v>
      </c>
      <c r="B75" s="84" t="s">
        <v>701</v>
      </c>
      <c r="C75" s="84" t="s">
        <v>409</v>
      </c>
      <c r="D75" s="84" t="s">
        <v>719</v>
      </c>
      <c r="E75" s="84" t="s">
        <v>773</v>
      </c>
      <c r="F75" s="78"/>
      <c r="G75" s="79">
        <v>522.72</v>
      </c>
      <c r="H75" s="79"/>
      <c r="I75" s="84" t="s">
        <v>585</v>
      </c>
      <c r="K75" s="79">
        <v>522.72</v>
      </c>
      <c r="L75" s="79">
        <v>0</v>
      </c>
      <c r="M75" s="78">
        <v>0</v>
      </c>
      <c r="N75" s="84" t="s">
        <v>765</v>
      </c>
      <c r="O75" s="84" t="s">
        <v>446</v>
      </c>
    </row>
    <row r="76" spans="1:15" hidden="1" x14ac:dyDescent="0.25">
      <c r="A76" s="84" t="s">
        <v>704</v>
      </c>
      <c r="B76" s="84" t="s">
        <v>701</v>
      </c>
      <c r="C76" s="84" t="s">
        <v>409</v>
      </c>
      <c r="D76" s="84" t="s">
        <v>719</v>
      </c>
      <c r="E76" s="84" t="s">
        <v>774</v>
      </c>
      <c r="F76" s="78"/>
      <c r="G76" s="79">
        <v>619.76</v>
      </c>
      <c r="H76" s="79"/>
      <c r="I76" s="84" t="s">
        <v>585</v>
      </c>
      <c r="K76" s="79">
        <v>619.76</v>
      </c>
      <c r="L76" s="79">
        <v>0</v>
      </c>
      <c r="M76" s="78">
        <v>0</v>
      </c>
      <c r="N76" s="84" t="s">
        <v>765</v>
      </c>
      <c r="O76" s="84" t="s">
        <v>446</v>
      </c>
    </row>
    <row r="77" spans="1:15" hidden="1" x14ac:dyDescent="0.25">
      <c r="A77" s="84" t="s">
        <v>704</v>
      </c>
      <c r="B77" s="84" t="s">
        <v>701</v>
      </c>
      <c r="C77" s="84" t="s">
        <v>409</v>
      </c>
      <c r="D77" s="84" t="s">
        <v>719</v>
      </c>
      <c r="E77" s="84" t="s">
        <v>775</v>
      </c>
      <c r="F77" s="78"/>
      <c r="G77" s="79">
        <v>695.06</v>
      </c>
      <c r="H77" s="79"/>
      <c r="I77" s="84" t="s">
        <v>585</v>
      </c>
      <c r="K77" s="79">
        <v>695.06</v>
      </c>
      <c r="L77" s="79">
        <v>0</v>
      </c>
      <c r="M77" s="78">
        <v>0</v>
      </c>
      <c r="N77" s="84" t="s">
        <v>765</v>
      </c>
      <c r="O77" s="84" t="s">
        <v>446</v>
      </c>
    </row>
    <row r="78" spans="1:15" hidden="1" x14ac:dyDescent="0.25">
      <c r="A78" s="84" t="s">
        <v>704</v>
      </c>
      <c r="B78" s="84" t="s">
        <v>701</v>
      </c>
      <c r="C78" s="84" t="s">
        <v>409</v>
      </c>
      <c r="D78" s="84" t="s">
        <v>735</v>
      </c>
      <c r="E78" s="84" t="s">
        <v>776</v>
      </c>
      <c r="F78" s="78"/>
      <c r="G78" s="79">
        <v>677.97</v>
      </c>
      <c r="H78" s="79"/>
      <c r="I78" s="84" t="s">
        <v>585</v>
      </c>
      <c r="K78" s="79">
        <v>677.97</v>
      </c>
      <c r="L78" s="79">
        <v>0</v>
      </c>
      <c r="M78" s="78">
        <v>0</v>
      </c>
      <c r="N78" s="84" t="s">
        <v>765</v>
      </c>
      <c r="O78" s="84" t="s">
        <v>446</v>
      </c>
    </row>
    <row r="79" spans="1:15" hidden="1" x14ac:dyDescent="0.25">
      <c r="A79" s="84" t="s">
        <v>704</v>
      </c>
      <c r="B79" s="84" t="s">
        <v>701</v>
      </c>
      <c r="C79" s="84" t="s">
        <v>409</v>
      </c>
      <c r="D79" s="84" t="s">
        <v>735</v>
      </c>
      <c r="E79" s="84" t="s">
        <v>777</v>
      </c>
      <c r="F79" s="78"/>
      <c r="G79" s="79">
        <v>716.95</v>
      </c>
      <c r="H79" s="79"/>
      <c r="I79" s="84" t="s">
        <v>585</v>
      </c>
      <c r="K79" s="79">
        <v>716.95</v>
      </c>
      <c r="L79" s="79">
        <v>0</v>
      </c>
      <c r="M79" s="78">
        <v>0</v>
      </c>
      <c r="N79" s="84" t="s">
        <v>765</v>
      </c>
      <c r="O79" s="84" t="s">
        <v>446</v>
      </c>
    </row>
    <row r="80" spans="1:15" hidden="1" x14ac:dyDescent="0.25">
      <c r="A80" s="84" t="s">
        <v>704</v>
      </c>
      <c r="B80" s="84" t="s">
        <v>701</v>
      </c>
      <c r="C80" s="84" t="s">
        <v>409</v>
      </c>
      <c r="D80" s="84" t="s">
        <v>735</v>
      </c>
      <c r="E80" s="84" t="s">
        <v>778</v>
      </c>
      <c r="F80" s="78"/>
      <c r="G80" s="79">
        <v>779.63</v>
      </c>
      <c r="H80" s="79"/>
      <c r="I80" s="84" t="s">
        <v>585</v>
      </c>
      <c r="K80" s="79">
        <v>779.63</v>
      </c>
      <c r="L80" s="79">
        <v>0</v>
      </c>
      <c r="M80" s="78">
        <v>0</v>
      </c>
      <c r="N80" s="84" t="s">
        <v>765</v>
      </c>
      <c r="O80" s="84" t="s">
        <v>446</v>
      </c>
    </row>
    <row r="81" spans="1:15" hidden="1" x14ac:dyDescent="0.25">
      <c r="A81" s="84" t="s">
        <v>704</v>
      </c>
      <c r="B81" s="84" t="s">
        <v>701</v>
      </c>
      <c r="C81" s="84" t="s">
        <v>409</v>
      </c>
      <c r="D81" s="84" t="s">
        <v>735</v>
      </c>
      <c r="E81" s="84" t="s">
        <v>779</v>
      </c>
      <c r="F81" s="78"/>
      <c r="G81" s="79">
        <v>784.21</v>
      </c>
      <c r="H81" s="79"/>
      <c r="I81" s="84" t="s">
        <v>585</v>
      </c>
      <c r="K81" s="79">
        <v>784.21</v>
      </c>
      <c r="L81" s="79">
        <v>0</v>
      </c>
      <c r="M81" s="78">
        <v>0</v>
      </c>
      <c r="N81" s="84" t="s">
        <v>765</v>
      </c>
      <c r="O81" s="84" t="s">
        <v>446</v>
      </c>
    </row>
    <row r="82" spans="1:15" hidden="1" x14ac:dyDescent="0.25">
      <c r="A82" s="84" t="s">
        <v>704</v>
      </c>
      <c r="B82" s="84" t="s">
        <v>701</v>
      </c>
      <c r="C82" s="84" t="s">
        <v>409</v>
      </c>
      <c r="D82" s="84" t="s">
        <v>735</v>
      </c>
      <c r="E82" s="84" t="s">
        <v>780</v>
      </c>
      <c r="F82" s="78"/>
      <c r="G82" s="79">
        <v>798.59</v>
      </c>
      <c r="H82" s="79"/>
      <c r="I82" s="84" t="s">
        <v>585</v>
      </c>
      <c r="K82" s="79">
        <v>798.59</v>
      </c>
      <c r="L82" s="79">
        <v>0</v>
      </c>
      <c r="M82" s="78">
        <v>0</v>
      </c>
      <c r="N82" s="84" t="s">
        <v>765</v>
      </c>
      <c r="O82" s="84" t="s">
        <v>446</v>
      </c>
    </row>
    <row r="83" spans="1:15" hidden="1" x14ac:dyDescent="0.25">
      <c r="A83" s="84" t="s">
        <v>704</v>
      </c>
      <c r="B83" s="84" t="s">
        <v>701</v>
      </c>
      <c r="C83" s="84" t="s">
        <v>409</v>
      </c>
      <c r="D83" s="84" t="s">
        <v>752</v>
      </c>
      <c r="E83" s="84" t="s">
        <v>781</v>
      </c>
      <c r="F83" s="78"/>
      <c r="G83" s="79">
        <v>1146.47</v>
      </c>
      <c r="H83" s="79"/>
      <c r="I83" s="84" t="s">
        <v>585</v>
      </c>
      <c r="K83" s="79">
        <v>1146.47</v>
      </c>
      <c r="L83" s="79">
        <v>0</v>
      </c>
      <c r="M83" s="78">
        <v>0</v>
      </c>
      <c r="N83" s="84" t="s">
        <v>765</v>
      </c>
      <c r="O83" s="84" t="s">
        <v>446</v>
      </c>
    </row>
    <row r="84" spans="1:15" hidden="1" x14ac:dyDescent="0.25">
      <c r="A84" s="84" t="s">
        <v>704</v>
      </c>
      <c r="B84" s="84" t="s">
        <v>701</v>
      </c>
      <c r="C84" s="84" t="s">
        <v>409</v>
      </c>
      <c r="D84" s="84" t="s">
        <v>752</v>
      </c>
      <c r="E84" s="84" t="s">
        <v>782</v>
      </c>
      <c r="F84" s="78"/>
      <c r="G84" s="79">
        <v>1182.54</v>
      </c>
      <c r="H84" s="79">
        <v>-11597.279999999279</v>
      </c>
      <c r="I84" s="84" t="s">
        <v>585</v>
      </c>
      <c r="K84" s="79">
        <v>1182.54</v>
      </c>
      <c r="L84" s="79">
        <v>0</v>
      </c>
      <c r="M84" s="78">
        <v>0</v>
      </c>
      <c r="N84" s="84" t="s">
        <v>765</v>
      </c>
      <c r="O84" s="84" t="s">
        <v>446</v>
      </c>
    </row>
    <row r="85" spans="1:15" hidden="1" x14ac:dyDescent="0.25">
      <c r="A85" s="84" t="s">
        <v>765</v>
      </c>
      <c r="B85" s="84" t="s">
        <v>765</v>
      </c>
      <c r="C85" s="85" t="s">
        <v>631</v>
      </c>
      <c r="D85" s="84" t="s">
        <v>445</v>
      </c>
      <c r="E85" s="84" t="s">
        <v>7</v>
      </c>
      <c r="F85" s="78">
        <v>11699.18</v>
      </c>
      <c r="G85" s="79"/>
      <c r="H85" s="78"/>
      <c r="I85" s="84" t="s">
        <v>585</v>
      </c>
      <c r="K85" s="78">
        <v>11699.18</v>
      </c>
      <c r="L85" s="79">
        <v>0</v>
      </c>
      <c r="M85" s="78">
        <v>0</v>
      </c>
      <c r="N85" s="84" t="s">
        <v>765</v>
      </c>
      <c r="O85" s="84" t="s">
        <v>445</v>
      </c>
    </row>
    <row r="86" spans="1:15" hidden="1" x14ac:dyDescent="0.25">
      <c r="A86" s="84" t="s">
        <v>765</v>
      </c>
      <c r="B86" s="84" t="s">
        <v>765</v>
      </c>
      <c r="C86" s="84" t="s">
        <v>398</v>
      </c>
      <c r="D86" s="84" t="s">
        <v>454</v>
      </c>
      <c r="E86" s="84" t="s">
        <v>7</v>
      </c>
      <c r="F86" s="78"/>
      <c r="G86" s="79">
        <v>80</v>
      </c>
      <c r="H86" s="78"/>
      <c r="I86" s="84" t="s">
        <v>585</v>
      </c>
      <c r="K86" s="79">
        <v>80</v>
      </c>
      <c r="L86" s="79">
        <v>0</v>
      </c>
      <c r="M86" s="78">
        <v>0</v>
      </c>
      <c r="N86" s="84" t="s">
        <v>765</v>
      </c>
      <c r="O86" s="84" t="s">
        <v>639</v>
      </c>
    </row>
    <row r="87" spans="1:15" hidden="1" x14ac:dyDescent="0.25">
      <c r="A87" s="84" t="s">
        <v>765</v>
      </c>
      <c r="B87" s="84" t="s">
        <v>765</v>
      </c>
      <c r="C87" s="84" t="s">
        <v>398</v>
      </c>
      <c r="D87" s="84" t="s">
        <v>454</v>
      </c>
      <c r="E87" s="84" t="s">
        <v>7</v>
      </c>
      <c r="F87" s="78"/>
      <c r="G87" s="79">
        <v>10.45</v>
      </c>
      <c r="H87" s="78"/>
      <c r="I87" s="84" t="s">
        <v>585</v>
      </c>
      <c r="K87" s="79">
        <v>10.45</v>
      </c>
      <c r="L87" s="79">
        <v>0</v>
      </c>
      <c r="M87" s="78">
        <v>0</v>
      </c>
      <c r="N87" s="84" t="s">
        <v>765</v>
      </c>
      <c r="O87" s="84" t="s">
        <v>671</v>
      </c>
    </row>
    <row r="88" spans="1:15" hidden="1" x14ac:dyDescent="0.25">
      <c r="A88" s="84" t="s">
        <v>765</v>
      </c>
      <c r="B88" s="84" t="s">
        <v>765</v>
      </c>
      <c r="C88" s="84" t="s">
        <v>398</v>
      </c>
      <c r="D88" s="84" t="s">
        <v>454</v>
      </c>
      <c r="E88" s="84" t="s">
        <v>7</v>
      </c>
      <c r="F88" s="78"/>
      <c r="G88" s="79">
        <v>10.45</v>
      </c>
      <c r="H88" s="78">
        <v>1.0000000007217764</v>
      </c>
      <c r="I88" s="84" t="s">
        <v>585</v>
      </c>
      <c r="K88" s="79">
        <v>10.45</v>
      </c>
      <c r="L88" s="79">
        <v>0</v>
      </c>
      <c r="M88" s="78">
        <v>0</v>
      </c>
      <c r="N88" s="84" t="s">
        <v>765</v>
      </c>
      <c r="O88" s="84" t="s">
        <v>671</v>
      </c>
    </row>
  </sheetData>
  <autoFilter ref="A1:O88">
    <filterColumn colId="4">
      <filters>
        <filter val="JACIREMA FERREIRA CONCEICAO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2020-06-04T02:57:22Z</dcterms:modified>
</cp:coreProperties>
</file>